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御遺体管理表" sheetId="2" state="visible" r:id="rId4"/>
    <sheet name="墓標情報管理表" sheetId="3" state="visible" r:id="rId5"/>
    <sheet name="巡回点検記録" sheetId="4" state="visible" r:id="rId6"/>
    <sheet name="集計" sheetId="5" state="visible" r:id="rId7"/>
    <sheet name="選択肢" sheetId="6" state="visible" r:id="rId8"/>
  </sheets>
  <definedNames>
    <definedName function="false" hidden="false" localSheetId="2" name="_xlnm.Print_Titles" vbProcedure="false">墓標情報管理表!$5:$6</definedName>
    <definedName function="false" hidden="false" localSheetId="1" name="_xlnm.Print_Titles" vbProcedure="false">御遺体管理表!$2:$3</definedName>
    <definedName function="false" hidden="false" localSheetId="3" name="_xlnm.Print_Titles" vbProcedure="false">巡回点検記録!$2:$3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Noto Sans CJK SC"/>
            <family val="2"/>
          </rPr>
          <t xml:space="preserve">発見時に付けた番号。最後まで同じ番号を使い、付け替え・再利用はしない。身体の一部も独立した番号を付ける。</t>
        </r>
      </text>
    </comment>
  </commentList>
</comments>
</file>

<file path=xl/sharedStrings.xml><?xml version="1.0" encoding="utf-8"?>
<sst xmlns="http://schemas.openxmlformats.org/spreadsheetml/2006/main" count="229" uniqueCount="181">
  <si>
    <t xml:space="preserve">御遺体管理表・墓標情報管理表　使い方</t>
  </si>
  <si>
    <t xml:space="preserve">作成：一般社団法人 日本防災教育訓練センター　代表理事 サニー カミヤ</t>
  </si>
  <si>
    <t xml:space="preserve">■ シートの構成</t>
  </si>
  <si>
    <r>
      <rPr>
        <sz val="11"/>
        <rFont val="Noto Sans CJK SC"/>
        <family val="2"/>
      </rPr>
      <t xml:space="preserve">・御遺体管理表：御遺体</t>
    </r>
    <r>
      <rPr>
        <sz val="11"/>
        <rFont val="Meiryo"/>
        <family val="0"/>
        <charset val="1"/>
      </rPr>
      <t xml:space="preserve">1</t>
    </r>
    <r>
      <rPr>
        <sz val="11"/>
        <rFont val="Noto Sans CJK SC"/>
        <family val="2"/>
      </rPr>
      <t xml:space="preserve">体（身体の一部は</t>
    </r>
    <r>
      <rPr>
        <sz val="11"/>
        <rFont val="Meiryo"/>
        <family val="0"/>
        <charset val="1"/>
      </rPr>
      <t xml:space="preserve">1</t>
    </r>
    <r>
      <rPr>
        <sz val="11"/>
        <rFont val="Noto Sans CJK SC"/>
        <family val="2"/>
      </rPr>
      <t xml:space="preserve">部位）につき</t>
    </r>
    <r>
      <rPr>
        <sz val="11"/>
        <rFont val="Meiryo"/>
        <family val="0"/>
        <charset val="1"/>
      </rPr>
      <t xml:space="preserve">1</t>
    </r>
    <r>
      <rPr>
        <sz val="11"/>
        <rFont val="Noto Sans CJK SC"/>
        <family val="2"/>
      </rPr>
      <t xml:space="preserve">行で記録します。</t>
    </r>
  </si>
  <si>
    <r>
      <rPr>
        <sz val="11"/>
        <rFont val="Noto Sans CJK SC"/>
        <family val="2"/>
      </rPr>
      <t xml:space="preserve">・墓標情報管理表：仮埋葬した墓標</t>
    </r>
    <r>
      <rPr>
        <sz val="11"/>
        <rFont val="Meiryo"/>
        <family val="0"/>
        <charset val="1"/>
      </rPr>
      <t xml:space="preserve">1</t>
    </r>
    <r>
      <rPr>
        <sz val="11"/>
        <rFont val="Noto Sans CJK SC"/>
        <family val="2"/>
      </rPr>
      <t xml:space="preserve">基につき</t>
    </r>
    <r>
      <rPr>
        <sz val="11"/>
        <rFont val="Meiryo"/>
        <family val="0"/>
        <charset val="1"/>
      </rPr>
      <t xml:space="preserve">1</t>
    </r>
    <r>
      <rPr>
        <sz val="11"/>
        <rFont val="Noto Sans CJK SC"/>
        <family val="2"/>
      </rPr>
      <t xml:space="preserve">行で記録します。</t>
    </r>
  </si>
  <si>
    <t xml:space="preserve">・巡回点検記録：仮埋葬地の定期巡回の結果を記録します。</t>
  </si>
  <si>
    <t xml:space="preserve">・集計：収容数・身元確認・処置・改葬の状況が自動で集計されます。</t>
  </si>
  <si>
    <t xml:space="preserve">XRESCUE.JP</t>
  </si>
  <si>
    <t xml:space="preserve">■ 入力のルール</t>
  </si>
  <si>
    <t xml:space="preserve">・黄色のセルに入力します。灰色のセルは自動で表示されます（入力不要）。</t>
  </si>
  <si>
    <t xml:space="preserve">・▼の付くセルは一覧から選びます（区分・性別・身元状況・処置など）。</t>
  </si>
  <si>
    <r>
      <rPr>
        <sz val="11"/>
        <rFont val="Noto Sans CJK SC"/>
        <family val="2"/>
      </rPr>
      <t xml:space="preserve">・各表の</t>
    </r>
    <r>
      <rPr>
        <sz val="11"/>
        <rFont val="Meiryo"/>
        <family val="0"/>
        <charset val="1"/>
      </rPr>
      <t xml:space="preserve">4</t>
    </r>
    <r>
      <rPr>
        <sz val="11"/>
        <rFont val="Noto Sans CJK SC"/>
        <family val="2"/>
      </rPr>
      <t xml:space="preserve">行目（または</t>
    </r>
    <r>
      <rPr>
        <sz val="11"/>
        <rFont val="Meiryo"/>
        <family val="0"/>
        <charset val="1"/>
      </rPr>
      <t xml:space="preserve">7</t>
    </r>
    <r>
      <rPr>
        <sz val="11"/>
        <rFont val="Noto Sans CJK SC"/>
        <family val="2"/>
      </rPr>
      <t xml:space="preserve">行目）は記入例です。集計には含まれません。</t>
    </r>
  </si>
  <si>
    <t xml:space="preserve">・遺体番号は発見時に付けた番号を最後まで使い、付け替え・再利用はしません。</t>
  </si>
  <si>
    <t xml:space="preserve">・墓標情報管理表に遺体番号を入れると、氏名・身元状況・遺族連絡先が自動表示されます。</t>
  </si>
  <si>
    <t xml:space="preserve">・御遺体管理表の墓標番号は、墓標情報管理表から自動で表示されます。</t>
  </si>
  <si>
    <t xml:space="preserve">■ 個人情報の取扱い</t>
  </si>
  <si>
    <t xml:space="preserve">・氏名・住所・遺族連絡先を含むため、閲覧者を限定し、パスワード設定等で管理してください。</t>
  </si>
  <si>
    <t xml:space="preserve">・紙の台帳と電子データを別々の場所に保管し、定期的にバックアップを取ってください。</t>
  </si>
  <si>
    <t xml:space="preserve">凡例</t>
  </si>
  <si>
    <t xml:space="preserve">入力するセル</t>
  </si>
  <si>
    <t xml:space="preserve">自動表示（入力不要）</t>
  </si>
  <si>
    <t xml:space="preserve">記入例</t>
  </si>
  <si>
    <t xml:space="preserve">御遺体管理表</t>
  </si>
  <si>
    <t xml:space="preserve">基本</t>
  </si>
  <si>
    <t xml:space="preserve">発見・収容</t>
  </si>
  <si>
    <t xml:space="preserve">御遺体の状況</t>
  </si>
  <si>
    <t xml:space="preserve">検視・検案</t>
  </si>
  <si>
    <t xml:space="preserve">身元確認</t>
  </si>
  <si>
    <t xml:space="preserve">ご遺族</t>
  </si>
  <si>
    <t xml:space="preserve">処置</t>
  </si>
  <si>
    <t xml:space="preserve">記録</t>
  </si>
  <si>
    <t xml:space="preserve">No.</t>
  </si>
  <si>
    <t xml:space="preserve">遺体番号</t>
  </si>
  <si>
    <t xml:space="preserve">区分▼</t>
  </si>
  <si>
    <t xml:space="preserve">発見日時</t>
  </si>
  <si>
    <t xml:space="preserve">発見場所</t>
  </si>
  <si>
    <t xml:space="preserve">発見者・搬送者
（所属・氏名）</t>
  </si>
  <si>
    <t xml:space="preserve">収容日時</t>
  </si>
  <si>
    <t xml:space="preserve">安置所・位置</t>
  </si>
  <si>
    <t xml:space="preserve">性別▼</t>
  </si>
  <si>
    <t xml:space="preserve">推定年齢</t>
  </si>
  <si>
    <t xml:space="preserve">着衣・身体の特徴</t>
  </si>
  <si>
    <t xml:space="preserve">装着物
（指輪・時計等）</t>
  </si>
  <si>
    <t xml:space="preserve">所持品
袋番号</t>
  </si>
  <si>
    <t xml:space="preserve">写真番号</t>
  </si>
  <si>
    <t xml:space="preserve">検視・検案日</t>
  </si>
  <si>
    <t xml:space="preserve">検案医師</t>
  </si>
  <si>
    <r>
      <rPr>
        <b val="true"/>
        <sz val="10"/>
        <color rgb="FFFFFFFF"/>
        <rFont val="Meiryo"/>
        <family val="0"/>
        <charset val="1"/>
      </rPr>
      <t xml:space="preserve">DNA</t>
    </r>
    <r>
      <rPr>
        <b val="true"/>
        <sz val="10"/>
        <color rgb="FFFFFFFF"/>
        <rFont val="Noto Sans CJK SC"/>
        <family val="2"/>
      </rPr>
      <t xml:space="preserve">試料
番号</t>
    </r>
  </si>
  <si>
    <t xml:space="preserve">身元状況▼</t>
  </si>
  <si>
    <t xml:space="preserve">確認方法▼</t>
  </si>
  <si>
    <t xml:space="preserve">氏名</t>
  </si>
  <si>
    <t xml:space="preserve">生年月日</t>
  </si>
  <si>
    <t xml:space="preserve">住所</t>
  </si>
  <si>
    <t xml:space="preserve">遺族氏名・続柄</t>
  </si>
  <si>
    <t xml:space="preserve">遺族連絡先</t>
  </si>
  <si>
    <t xml:space="preserve">処置▼</t>
  </si>
  <si>
    <t xml:space="preserve">処置日</t>
  </si>
  <si>
    <t xml:space="preserve">受領者・火葬場
・埋葬地</t>
  </si>
  <si>
    <t xml:space="preserve">火葬・埋葬
許可証番号</t>
  </si>
  <si>
    <t xml:space="preserve">墓標番号
（自動）</t>
  </si>
  <si>
    <t xml:space="preserve">遺品返還▼</t>
  </si>
  <si>
    <t xml:space="preserve">記入者</t>
  </si>
  <si>
    <t xml:space="preserve">備考</t>
  </si>
  <si>
    <t xml:space="preserve">例</t>
  </si>
  <si>
    <r>
      <rPr>
        <i val="true"/>
        <sz val="10"/>
        <color rgb="FF5F6B66"/>
        <rFont val="Noto Sans CJK SC"/>
        <family val="2"/>
      </rPr>
      <t xml:space="preserve">○○市</t>
    </r>
    <r>
      <rPr>
        <i val="true"/>
        <sz val="10"/>
        <color rgb="FF5F6B66"/>
        <rFont val="Meiryo"/>
        <family val="0"/>
        <charset val="1"/>
      </rPr>
      <t xml:space="preserve">-A-0001</t>
    </r>
  </si>
  <si>
    <t xml:space="preserve">全身</t>
  </si>
  <si>
    <t xml:space="preserve">2026/3/12 9:30</t>
  </si>
  <si>
    <r>
      <rPr>
        <i val="true"/>
        <sz val="10"/>
        <color rgb="FF5F6B66"/>
        <rFont val="Noto Sans CJK SC"/>
        <family val="2"/>
      </rPr>
      <t xml:space="preserve">○○町</t>
    </r>
    <r>
      <rPr>
        <i val="true"/>
        <sz val="10"/>
        <color rgb="FF5F6B66"/>
        <rFont val="Meiryo"/>
        <family val="0"/>
        <charset val="1"/>
      </rPr>
      <t xml:space="preserve">1</t>
    </r>
    <r>
      <rPr>
        <i val="true"/>
        <sz val="10"/>
        <color rgb="FF5F6B66"/>
        <rFont val="Noto Sans CJK SC"/>
        <family val="2"/>
      </rPr>
      <t xml:space="preserve">丁目 ○○川河口付近</t>
    </r>
  </si>
  <si>
    <r>
      <rPr>
        <i val="true"/>
        <sz val="10"/>
        <color rgb="FF5F6B66"/>
        <rFont val="Noto Sans CJK SC"/>
        <family val="2"/>
      </rPr>
      <t xml:space="preserve">○○消防団 第</t>
    </r>
    <r>
      <rPr>
        <i val="true"/>
        <sz val="10"/>
        <color rgb="FF5F6B66"/>
        <rFont val="Meiryo"/>
        <family val="0"/>
        <charset val="1"/>
      </rPr>
      <t xml:space="preserve">2</t>
    </r>
    <r>
      <rPr>
        <i val="true"/>
        <sz val="10"/>
        <color rgb="FF5F6B66"/>
        <rFont val="Noto Sans CJK SC"/>
        <family val="2"/>
      </rPr>
      <t xml:space="preserve">分団 防災一郎</t>
    </r>
  </si>
  <si>
    <t xml:space="preserve">2026/3/12 11:00</t>
  </si>
  <si>
    <r>
      <rPr>
        <i val="true"/>
        <sz val="10"/>
        <color rgb="FF5F6B66"/>
        <rFont val="Noto Sans CJK SC"/>
        <family val="2"/>
      </rPr>
      <t xml:space="preserve">第</t>
    </r>
    <r>
      <rPr>
        <i val="true"/>
        <sz val="10"/>
        <color rgb="FF5F6B66"/>
        <rFont val="Meiryo"/>
        <family val="0"/>
        <charset val="1"/>
      </rPr>
      <t xml:space="preserve">1</t>
    </r>
    <r>
      <rPr>
        <i val="true"/>
        <sz val="10"/>
        <color rgb="FF5F6B66"/>
        <rFont val="Noto Sans CJK SC"/>
        <family val="2"/>
      </rPr>
      <t xml:space="preserve">安置所 </t>
    </r>
    <r>
      <rPr>
        <i val="true"/>
        <sz val="10"/>
        <color rgb="FF5F6B66"/>
        <rFont val="Meiryo"/>
        <family val="0"/>
        <charset val="1"/>
      </rPr>
      <t xml:space="preserve">A-12</t>
    </r>
  </si>
  <si>
    <t xml:space="preserve">男</t>
  </si>
  <si>
    <r>
      <rPr>
        <i val="true"/>
        <sz val="10"/>
        <color rgb="FF5F6B66"/>
        <rFont val="Meiryo"/>
        <family val="0"/>
        <charset val="1"/>
      </rPr>
      <t xml:space="preserve">60</t>
    </r>
    <r>
      <rPr>
        <i val="true"/>
        <sz val="10"/>
        <color rgb="FF5F6B66"/>
        <rFont val="Noto Sans CJK SC"/>
        <family val="2"/>
      </rPr>
      <t xml:space="preserve">歳位</t>
    </r>
  </si>
  <si>
    <t xml:space="preserve">紺色作業服上下、右前腕に手術痕</t>
  </si>
  <si>
    <t xml:space="preserve">腕時計（銀色）</t>
  </si>
  <si>
    <t xml:space="preserve">P-0001</t>
  </si>
  <si>
    <r>
      <rPr>
        <i val="true"/>
        <sz val="10"/>
        <color rgb="FF5F6B66"/>
        <rFont val="Noto Sans CJK SC"/>
        <family val="2"/>
      </rPr>
      <t xml:space="preserve">写</t>
    </r>
    <r>
      <rPr>
        <i val="true"/>
        <sz val="10"/>
        <color rgb="FF5F6B66"/>
        <rFont val="Meiryo"/>
        <family val="0"/>
        <charset val="1"/>
      </rPr>
      <t xml:space="preserve">0001</t>
    </r>
    <r>
      <rPr>
        <i val="true"/>
        <sz val="10"/>
        <color rgb="FF5F6B66"/>
        <rFont val="Noto Sans CJK SC"/>
        <family val="2"/>
      </rPr>
      <t xml:space="preserve">〜</t>
    </r>
    <r>
      <rPr>
        <i val="true"/>
        <sz val="10"/>
        <color rgb="FF5F6B66"/>
        <rFont val="Meiryo"/>
        <family val="0"/>
        <charset val="1"/>
      </rPr>
      <t xml:space="preserve">0006</t>
    </r>
  </si>
  <si>
    <t xml:space="preserve">2026/3/13</t>
  </si>
  <si>
    <t xml:space="preserve">○○医師</t>
  </si>
  <si>
    <t xml:space="preserve">D-0001</t>
  </si>
  <si>
    <t xml:space="preserve">判明</t>
  </si>
  <si>
    <t xml:space="preserve">歯科所見</t>
  </si>
  <si>
    <t xml:space="preserve">防災 太郎</t>
  </si>
  <si>
    <t xml:space="preserve">1965/4/1</t>
  </si>
  <si>
    <r>
      <rPr>
        <i val="true"/>
        <sz val="10"/>
        <color rgb="FF5F6B66"/>
        <rFont val="Noto Sans CJK SC"/>
        <family val="2"/>
      </rPr>
      <t xml:space="preserve">○○市○○町</t>
    </r>
    <r>
      <rPr>
        <i val="true"/>
        <sz val="10"/>
        <color rgb="FF5F6B66"/>
        <rFont val="Meiryo"/>
        <family val="0"/>
        <charset val="1"/>
      </rPr>
      <t xml:space="preserve">2-3</t>
    </r>
  </si>
  <si>
    <t xml:space="preserve">防災 花子（妻）</t>
  </si>
  <si>
    <t xml:space="preserve">090-0000-0000</t>
  </si>
  <si>
    <t xml:space="preserve">仮埋葬</t>
  </si>
  <si>
    <t xml:space="preserve">2026/3/25</t>
  </si>
  <si>
    <r>
      <rPr>
        <i val="true"/>
        <sz val="10"/>
        <color rgb="FF5F6B66"/>
        <rFont val="Noto Sans CJK SC"/>
        <family val="2"/>
      </rPr>
      <t xml:space="preserve">○○市仮埋葬地 第</t>
    </r>
    <r>
      <rPr>
        <i val="true"/>
        <sz val="10"/>
        <color rgb="FF5F6B66"/>
        <rFont val="Meiryo"/>
        <family val="0"/>
        <charset val="1"/>
      </rPr>
      <t xml:space="preserve">1</t>
    </r>
  </si>
  <si>
    <t xml:space="preserve">第○○号</t>
  </si>
  <si>
    <t xml:space="preserve">A-0001</t>
  </si>
  <si>
    <t xml:space="preserve">済</t>
  </si>
  <si>
    <t xml:space="preserve">防災</t>
  </si>
  <si>
    <t xml:space="preserve">遺族承諾書あり</t>
  </si>
  <si>
    <t xml:space="preserve">墓標情報管理表</t>
  </si>
  <si>
    <t xml:space="preserve">仮埋葬地名</t>
  </si>
  <si>
    <t xml:space="preserve">所在地</t>
  </si>
  <si>
    <t xml:space="preserve">管理責任者</t>
  </si>
  <si>
    <t xml:space="preserve">連絡先</t>
  </si>
  <si>
    <t xml:space="preserve">区画数・墓標数</t>
  </si>
  <si>
    <t xml:space="preserve">開設日</t>
  </si>
  <si>
    <t xml:space="preserve">墓標</t>
  </si>
  <si>
    <t xml:space="preserve">埋葬した御遺体</t>
  </si>
  <si>
    <t xml:space="preserve">埋葬</t>
  </si>
  <si>
    <t xml:space="preserve">位置</t>
  </si>
  <si>
    <t xml:space="preserve">管理・改葬</t>
  </si>
  <si>
    <t xml:space="preserve">墓標番号</t>
  </si>
  <si>
    <t xml:space="preserve">区画・列</t>
  </si>
  <si>
    <t xml:space="preserve">氏名
（自動）</t>
  </si>
  <si>
    <t xml:space="preserve">身元状況
（自動）</t>
  </si>
  <si>
    <t xml:space="preserve">埋葬日</t>
  </si>
  <si>
    <t xml:space="preserve">埋葬許可証
番号</t>
  </si>
  <si>
    <t xml:space="preserve">緯度</t>
  </si>
  <si>
    <t xml:space="preserve">経度</t>
  </si>
  <si>
    <t xml:space="preserve">遺族連絡先
（自動）</t>
  </si>
  <si>
    <t xml:space="preserve">墓標の
状態▼</t>
  </si>
  <si>
    <t xml:space="preserve">改葬
状況▼</t>
  </si>
  <si>
    <t xml:space="preserve">改葬日</t>
  </si>
  <si>
    <t xml:space="preserve">改葬後の火葬場</t>
  </si>
  <si>
    <r>
      <rPr>
        <i val="true"/>
        <sz val="10"/>
        <color rgb="FF5F6B66"/>
        <rFont val="Meiryo"/>
        <family val="0"/>
        <charset val="1"/>
      </rPr>
      <t xml:space="preserve">A</t>
    </r>
    <r>
      <rPr>
        <i val="true"/>
        <sz val="10"/>
        <color rgb="FF5F6B66"/>
        <rFont val="Noto Sans CJK SC"/>
        <family val="2"/>
      </rPr>
      <t xml:space="preserve">区画 </t>
    </r>
    <r>
      <rPr>
        <i val="true"/>
        <sz val="10"/>
        <color rgb="FF5F6B66"/>
        <rFont val="Meiryo"/>
        <family val="0"/>
        <charset val="1"/>
      </rPr>
      <t xml:space="preserve">1</t>
    </r>
    <r>
      <rPr>
        <i val="true"/>
        <sz val="10"/>
        <color rgb="FF5F6B66"/>
        <rFont val="Noto Sans CJK SC"/>
        <family val="2"/>
      </rPr>
      <t xml:space="preserve">列</t>
    </r>
  </si>
  <si>
    <t xml:space="preserve">34.000000</t>
  </si>
  <si>
    <t xml:space="preserve">135.000000</t>
  </si>
  <si>
    <r>
      <rPr>
        <i val="true"/>
        <sz val="10"/>
        <color rgb="FF5F6B66"/>
        <rFont val="Noto Sans CJK SC"/>
        <family val="2"/>
      </rPr>
      <t xml:space="preserve">写</t>
    </r>
    <r>
      <rPr>
        <i val="true"/>
        <sz val="10"/>
        <color rgb="FF5F6B66"/>
        <rFont val="Meiryo"/>
        <family val="0"/>
        <charset val="1"/>
      </rPr>
      <t xml:space="preserve">0101</t>
    </r>
  </si>
  <si>
    <t xml:space="preserve">良好</t>
  </si>
  <si>
    <t xml:space="preserve">予定</t>
  </si>
  <si>
    <t xml:space="preserve">○○市斎場</t>
  </si>
  <si>
    <t xml:space="preserve">仮埋葬地　巡回点検記録</t>
  </si>
  <si>
    <t xml:space="preserve">点検</t>
  </si>
  <si>
    <t xml:space="preserve">点検項目（有・無）</t>
  </si>
  <si>
    <t xml:space="preserve">結果と対応</t>
  </si>
  <si>
    <t xml:space="preserve">点検日時</t>
  </si>
  <si>
    <t xml:space="preserve">点検者</t>
  </si>
  <si>
    <t xml:space="preserve">動物の
掘り返し▼</t>
  </si>
  <si>
    <t xml:space="preserve">地面の
沈下▼</t>
  </si>
  <si>
    <t xml:space="preserve">浸水▼</t>
  </si>
  <si>
    <t xml:space="preserve">墓標の
破損▼</t>
  </si>
  <si>
    <t xml:space="preserve">臭気▼</t>
  </si>
  <si>
    <t xml:space="preserve">立入の
形跡▼</t>
  </si>
  <si>
    <t xml:space="preserve">異常の内容（墓標番号・状況）</t>
  </si>
  <si>
    <t xml:space="preserve">対応・報告先</t>
  </si>
  <si>
    <t xml:space="preserve">確認者</t>
  </si>
  <si>
    <t xml:space="preserve">2026/3/26 10:00</t>
  </si>
  <si>
    <t xml:space="preserve">防災一郎</t>
  </si>
  <si>
    <t xml:space="preserve">無</t>
  </si>
  <si>
    <t xml:space="preserve">有</t>
  </si>
  <si>
    <r>
      <rPr>
        <i val="true"/>
        <sz val="10"/>
        <color rgb="FF5F6B66"/>
        <rFont val="Meiryo"/>
        <family val="0"/>
        <charset val="1"/>
      </rPr>
      <t xml:space="preserve">A-0003</t>
    </r>
    <r>
      <rPr>
        <i val="true"/>
        <sz val="10"/>
        <color rgb="FF5F6B66"/>
        <rFont val="Noto Sans CJK SC"/>
        <family val="2"/>
      </rPr>
      <t xml:space="preserve">付近が約</t>
    </r>
    <r>
      <rPr>
        <i val="true"/>
        <sz val="10"/>
        <color rgb="FF5F6B66"/>
        <rFont val="Meiryo"/>
        <family val="0"/>
        <charset val="1"/>
      </rPr>
      <t xml:space="preserve">5cm</t>
    </r>
    <r>
      <rPr>
        <i val="true"/>
        <sz val="10"/>
        <color rgb="FF5F6B66"/>
        <rFont val="Noto Sans CJK SC"/>
        <family val="2"/>
      </rPr>
      <t xml:space="preserve">沈下</t>
    </r>
  </si>
  <si>
    <t xml:space="preserve">土を補充。管理責任者へ報告</t>
  </si>
  <si>
    <t xml:space="preserve">集計（自動）</t>
  </si>
  <si>
    <t xml:space="preserve">御遺体</t>
  </si>
  <si>
    <t xml:space="preserve">収容数（合計）</t>
  </si>
  <si>
    <t xml:space="preserve">　うち全身</t>
  </si>
  <si>
    <t xml:space="preserve">　うち身体の一部</t>
  </si>
  <si>
    <t xml:space="preserve">確認中</t>
  </si>
  <si>
    <t xml:space="preserve">不明</t>
  </si>
  <si>
    <t xml:space="preserve">安置中</t>
  </si>
  <si>
    <t xml:space="preserve">遺族へ引き渡し</t>
  </si>
  <si>
    <t xml:space="preserve">火葬</t>
  </si>
  <si>
    <t xml:space="preserve">改葬済</t>
  </si>
  <si>
    <t xml:space="preserve">墓標数</t>
  </si>
  <si>
    <t xml:space="preserve">改葬予定</t>
  </si>
  <si>
    <t xml:space="preserve">墓標の破損</t>
  </si>
  <si>
    <t xml:space="preserve">※記入例の行は集計に含まれません</t>
  </si>
  <si>
    <t xml:space="preserve">区分</t>
  </si>
  <si>
    <t xml:space="preserve">性別</t>
  </si>
  <si>
    <t xml:space="preserve">身元状況</t>
  </si>
  <si>
    <t xml:space="preserve">確認方法</t>
  </si>
  <si>
    <t xml:space="preserve">有無</t>
  </si>
  <si>
    <t xml:space="preserve">墓標の状態</t>
  </si>
  <si>
    <t xml:space="preserve">改葬状況</t>
  </si>
  <si>
    <t xml:space="preserve">着衣・所持品</t>
  </si>
  <si>
    <t xml:space="preserve">未</t>
  </si>
  <si>
    <t xml:space="preserve">未定</t>
  </si>
  <si>
    <t xml:space="preserve">身体の一部</t>
  </si>
  <si>
    <t xml:space="preserve">女</t>
  </si>
  <si>
    <t xml:space="preserve">遺族の確認</t>
  </si>
  <si>
    <t xml:space="preserve">破損</t>
  </si>
  <si>
    <t xml:space="preserve">交換済</t>
  </si>
  <si>
    <t xml:space="preserve">指紋</t>
  </si>
  <si>
    <t xml:space="preserve">DNA</t>
  </si>
  <si>
    <t xml:space="preserve">複数の方法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</si>
</sst>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体&quot;"/>
    <numFmt numFmtId="166" formatCode="#,##0&quot; 基&quot;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858"/>
      <name val="Noto Sans CJK SC"/>
      <family val="2"/>
    </font>
    <font>
      <b val="true"/>
      <sz val="11"/>
      <color rgb="FF3F6F5A"/>
      <name val="Noto Sans CJK SC"/>
      <family val="2"/>
    </font>
    <font>
      <b val="true"/>
      <sz val="12"/>
      <color rgb="FF3F6F5A"/>
      <name val="Noto Sans CJK SC"/>
      <family val="2"/>
    </font>
    <font>
      <sz val="11"/>
      <name val="Noto Sans CJK SC"/>
      <family val="2"/>
    </font>
    <font>
      <sz val="11"/>
      <name val="Meiryo"/>
      <family val="0"/>
      <charset val="1"/>
    </font>
    <font>
      <b val="true"/>
      <sz val="10"/>
      <color rgb="FF2F4858"/>
      <name val="Meiryo"/>
      <family val="0"/>
      <charset val="1"/>
    </font>
    <font>
      <b val="true"/>
      <sz val="11"/>
      <name val="Noto Sans CJK SC"/>
      <family val="2"/>
    </font>
    <font>
      <b val="true"/>
      <sz val="10"/>
      <color rgb="FF3F6F5A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0"/>
      <color rgb="FFFFFFFF"/>
      <name val="Meiryo"/>
      <family val="0"/>
      <charset val="1"/>
    </font>
    <font>
      <b val="true"/>
      <sz val="10"/>
      <color rgb="FFFFFFFF"/>
      <name val="Noto Sans CJK SC"/>
      <family val="2"/>
    </font>
    <font>
      <i val="true"/>
      <sz val="10"/>
      <color rgb="FF5F6B66"/>
      <name val="Noto Sans CJK SC"/>
      <family val="2"/>
    </font>
    <font>
      <i val="true"/>
      <sz val="10"/>
      <color rgb="FF5F6B66"/>
      <name val="Meiryo"/>
      <family val="0"/>
      <charset val="1"/>
    </font>
    <font>
      <sz val="10"/>
      <name val="Meiryo"/>
      <family val="0"/>
      <charset val="1"/>
    </font>
    <font>
      <sz val="10"/>
      <name val="Noto Sans CJK SC"/>
      <family val="2"/>
    </font>
    <font>
      <b val="true"/>
      <sz val="11"/>
      <name val="Meiryo"/>
      <family val="0"/>
      <charset val="1"/>
    </font>
    <font>
      <sz val="10"/>
      <color rgb="FF5F6B66"/>
      <name val="Noto Sans CJK SC"/>
      <family val="2"/>
    </font>
  </fonts>
  <fills count="7">
    <fill>
      <patternFill patternType="none"/>
    </fill>
    <fill>
      <patternFill patternType="gray125"/>
    </fill>
    <fill>
      <patternFill patternType="solid">
        <fgColor rgb="FFFFF9DB"/>
        <bgColor rgb="FFEEF3F0"/>
      </patternFill>
    </fill>
    <fill>
      <patternFill patternType="solid">
        <fgColor rgb="FFE8ECEA"/>
        <bgColor rgb="FFEEF3F0"/>
      </patternFill>
    </fill>
    <fill>
      <patternFill patternType="solid">
        <fgColor rgb="FFEEF3F0"/>
        <bgColor rgb="FFE8ECEA"/>
      </patternFill>
    </fill>
    <fill>
      <patternFill patternType="solid">
        <fgColor rgb="FF2F4858"/>
        <bgColor rgb="FF333399"/>
      </patternFill>
    </fill>
    <fill>
      <patternFill patternType="solid">
        <fgColor rgb="FF3F6F5A"/>
        <bgColor rgb="FF5F6B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9A94"/>
      </left>
      <right style="thin">
        <color rgb="FF8C9A94"/>
      </right>
      <top style="thin">
        <color rgb="FF8C9A94"/>
      </top>
      <bottom style="thin">
        <color rgb="FF8C9A9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3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C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B66"/>
      <rgbColor rgb="FF8C9A94"/>
      <rgbColor rgb="FF003366"/>
      <rgbColor rgb="FF3F6F5A"/>
      <rgbColor rgb="FF003300"/>
      <rgbColor rgb="FF333300"/>
      <rgbColor rgb="FF993300"/>
      <rgbColor rgb="FF993366"/>
      <rgbColor rgb="FF333399"/>
      <rgbColor rgb="FF2F485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0</xdr:row>
      <xdr:rowOff>0</xdr:rowOff>
    </xdr:from>
    <xdr:to>
      <xdr:col>2</xdr:col>
      <xdr:colOff>1047240</xdr:colOff>
      <xdr:row>3</xdr:row>
      <xdr:rowOff>94680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625440" y="0"/>
          <a:ext cx="1047240" cy="1047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  <col collapsed="false" customWidth="true" hidden="false" outlineLevel="0" max="3" min="3" style="0" width="18"/>
  </cols>
  <sheetData>
    <row r="1" customFormat="false" ht="31.5" hidden="false" customHeight="true" outlineLevel="0" collapsed="false">
      <c r="B1" s="1" t="s">
        <v>0</v>
      </c>
    </row>
    <row r="2" customFormat="false" ht="21.75" hidden="false" customHeight="true" outlineLevel="0" collapsed="false">
      <c r="B2" s="2" t="s">
        <v>1</v>
      </c>
    </row>
    <row r="3" customFormat="false" ht="21.75" hidden="false" customHeight="true" outlineLevel="0" collapsed="false">
      <c r="B3" s="3" t="s">
        <v>2</v>
      </c>
    </row>
    <row r="4" customFormat="false" ht="21.75" hidden="false" customHeight="true" outlineLevel="0" collapsed="false">
      <c r="B4" s="4" t="s">
        <v>3</v>
      </c>
    </row>
    <row r="5" customFormat="false" ht="21.75" hidden="false" customHeight="true" outlineLevel="0" collapsed="false">
      <c r="B5" s="4" t="s">
        <v>4</v>
      </c>
    </row>
    <row r="6" customFormat="false" ht="21.75" hidden="false" customHeight="true" outlineLevel="0" collapsed="false">
      <c r="B6" s="4" t="s">
        <v>5</v>
      </c>
    </row>
    <row r="7" customFormat="false" ht="21.75" hidden="false" customHeight="true" outlineLevel="0" collapsed="false">
      <c r="B7" s="4" t="s">
        <v>6</v>
      </c>
      <c r="C7" s="5" t="s">
        <v>7</v>
      </c>
    </row>
    <row r="8" customFormat="false" ht="21.75" hidden="false" customHeight="true" outlineLevel="0" collapsed="false">
      <c r="B8" s="6"/>
    </row>
    <row r="9" customFormat="false" ht="21.75" hidden="false" customHeight="true" outlineLevel="0" collapsed="false">
      <c r="B9" s="3" t="s">
        <v>8</v>
      </c>
    </row>
    <row r="10" customFormat="false" ht="21.75" hidden="false" customHeight="true" outlineLevel="0" collapsed="false">
      <c r="B10" s="4" t="s">
        <v>9</v>
      </c>
    </row>
    <row r="11" customFormat="false" ht="21.75" hidden="false" customHeight="true" outlineLevel="0" collapsed="false">
      <c r="B11" s="4" t="s">
        <v>10</v>
      </c>
    </row>
    <row r="12" customFormat="false" ht="21.75" hidden="false" customHeight="true" outlineLevel="0" collapsed="false">
      <c r="B12" s="4" t="s">
        <v>11</v>
      </c>
    </row>
    <row r="13" customFormat="false" ht="21.75" hidden="false" customHeight="true" outlineLevel="0" collapsed="false">
      <c r="B13" s="4" t="s">
        <v>12</v>
      </c>
    </row>
    <row r="14" customFormat="false" ht="21.75" hidden="false" customHeight="true" outlineLevel="0" collapsed="false">
      <c r="B14" s="4" t="s">
        <v>13</v>
      </c>
    </row>
    <row r="15" customFormat="false" ht="21.75" hidden="false" customHeight="true" outlineLevel="0" collapsed="false">
      <c r="B15" s="4" t="s">
        <v>14</v>
      </c>
    </row>
    <row r="16" customFormat="false" ht="21.75" hidden="false" customHeight="true" outlineLevel="0" collapsed="false">
      <c r="B16" s="6"/>
    </row>
    <row r="17" customFormat="false" ht="21.75" hidden="false" customHeight="true" outlineLevel="0" collapsed="false">
      <c r="B17" s="3" t="s">
        <v>15</v>
      </c>
    </row>
    <row r="18" customFormat="false" ht="21.75" hidden="false" customHeight="true" outlineLevel="0" collapsed="false">
      <c r="B18" s="4" t="s">
        <v>16</v>
      </c>
    </row>
    <row r="19" customFormat="false" ht="21.75" hidden="false" customHeight="true" outlineLevel="0" collapsed="false">
      <c r="B19" s="4" t="s">
        <v>17</v>
      </c>
    </row>
    <row r="21" customFormat="false" ht="15" hidden="false" customHeight="false" outlineLevel="0" collapsed="false">
      <c r="B21" s="7" t="s">
        <v>18</v>
      </c>
    </row>
    <row r="22" customFormat="false" ht="15" hidden="false" customHeight="false" outlineLevel="0" collapsed="false">
      <c r="A22" s="8"/>
      <c r="B22" s="9" t="s">
        <v>19</v>
      </c>
    </row>
    <row r="23" customFormat="false" ht="15" hidden="false" customHeight="false" outlineLevel="0" collapsed="false">
      <c r="A23" s="10"/>
      <c r="B23" s="9" t="s">
        <v>20</v>
      </c>
    </row>
    <row r="24" customFormat="false" ht="15" hidden="false" customHeight="false" outlineLevel="0" collapsed="false">
      <c r="A24" s="11"/>
      <c r="B24" s="9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作成：一般社団法人 日本防災教育訓練センター　代表理事 サニー カミヤ&amp;R&amp;8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503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11"/>
    <col collapsed="false" customWidth="true" hidden="false" outlineLevel="0" max="4" min="4" style="0" width="15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8" min="7" style="0" width="15"/>
    <col collapsed="false" customWidth="true" hidden="false" outlineLevel="0" max="9" min="9" style="0" width="8"/>
    <col collapsed="false" customWidth="true" hidden="false" outlineLevel="0" max="10" min="10" style="0" width="9"/>
    <col collapsed="false" customWidth="true" hidden="false" outlineLevel="0" max="11" min="11" style="0" width="24"/>
    <col collapsed="false" customWidth="true" hidden="false" outlineLevel="0" max="12" min="12" style="0" width="18"/>
    <col collapsed="false" customWidth="true" hidden="false" outlineLevel="0" max="14" min="13" style="0" width="11"/>
    <col collapsed="false" customWidth="true" hidden="false" outlineLevel="0" max="15" min="15" style="0" width="13"/>
    <col collapsed="false" customWidth="true" hidden="false" outlineLevel="0" max="17" min="16" style="0" width="12"/>
    <col collapsed="false" customWidth="true" hidden="false" outlineLevel="0" max="18" min="18" style="0" width="11"/>
    <col collapsed="false" customWidth="true" hidden="false" outlineLevel="0" max="19" min="19" style="0" width="13"/>
    <col collapsed="false" customWidth="true" hidden="false" outlineLevel="0" max="20" min="20" style="0" width="14"/>
    <col collapsed="false" customWidth="true" hidden="false" outlineLevel="0" max="21" min="21" style="0" width="13"/>
    <col collapsed="false" customWidth="true" hidden="false" outlineLevel="0" max="22" min="22" style="0" width="22"/>
    <col collapsed="false" customWidth="true" hidden="false" outlineLevel="0" max="24" min="23" style="0" width="16"/>
    <col collapsed="false" customWidth="true" hidden="false" outlineLevel="0" max="25" min="25" style="0" width="13"/>
    <col collapsed="false" customWidth="true" hidden="false" outlineLevel="0" max="26" min="26" style="0" width="12"/>
    <col collapsed="false" customWidth="true" hidden="false" outlineLevel="0" max="27" min="27" style="0" width="18"/>
    <col collapsed="false" customWidth="true" hidden="false" outlineLevel="0" max="28" min="28" style="0" width="14"/>
    <col collapsed="false" customWidth="true" hidden="false" outlineLevel="0" max="29" min="29" style="0" width="12"/>
    <col collapsed="false" customWidth="true" hidden="false" outlineLevel="0" max="31" min="30" style="0" width="10"/>
    <col collapsed="false" customWidth="true" hidden="false" outlineLevel="0" max="32" min="32" style="0" width="24"/>
  </cols>
  <sheetData>
    <row r="1" customFormat="false" ht="30" hidden="false" customHeight="true" outlineLevel="0" collapsed="false">
      <c r="A1" s="12" t="s">
        <v>22</v>
      </c>
      <c r="B1" s="12"/>
      <c r="C1" s="12"/>
      <c r="D1" s="12"/>
      <c r="F1" s="13" t="s">
        <v>1</v>
      </c>
    </row>
    <row r="2" customFormat="false" ht="21.75" hidden="false" customHeight="true" outlineLevel="0" collapsed="false">
      <c r="A2" s="14" t="s">
        <v>23</v>
      </c>
      <c r="B2" s="14"/>
      <c r="C2" s="14"/>
      <c r="D2" s="14" t="s">
        <v>24</v>
      </c>
      <c r="E2" s="14"/>
      <c r="F2" s="14"/>
      <c r="G2" s="14"/>
      <c r="H2" s="14"/>
      <c r="I2" s="14" t="s">
        <v>25</v>
      </c>
      <c r="J2" s="14"/>
      <c r="K2" s="14"/>
      <c r="L2" s="14"/>
      <c r="M2" s="14"/>
      <c r="N2" s="14"/>
      <c r="O2" s="14" t="s">
        <v>26</v>
      </c>
      <c r="P2" s="14"/>
      <c r="Q2" s="14"/>
      <c r="R2" s="14" t="s">
        <v>27</v>
      </c>
      <c r="S2" s="14"/>
      <c r="T2" s="14"/>
      <c r="U2" s="14"/>
      <c r="V2" s="14"/>
      <c r="W2" s="14" t="s">
        <v>28</v>
      </c>
      <c r="X2" s="14"/>
      <c r="Y2" s="14" t="s">
        <v>29</v>
      </c>
      <c r="Z2" s="14"/>
      <c r="AA2" s="14"/>
      <c r="AB2" s="14"/>
      <c r="AC2" s="14"/>
      <c r="AD2" s="14"/>
      <c r="AE2" s="14" t="s">
        <v>30</v>
      </c>
      <c r="AF2" s="14"/>
    </row>
    <row r="3" customFormat="false" ht="36" hidden="false" customHeight="true" outlineLevel="0" collapsed="false">
      <c r="A3" s="15" t="s">
        <v>31</v>
      </c>
      <c r="B3" s="16" t="s">
        <v>32</v>
      </c>
      <c r="C3" s="16" t="s">
        <v>33</v>
      </c>
      <c r="D3" s="16" t="s">
        <v>34</v>
      </c>
      <c r="E3" s="16" t="s">
        <v>35</v>
      </c>
      <c r="F3" s="16" t="s">
        <v>36</v>
      </c>
      <c r="G3" s="16" t="s">
        <v>37</v>
      </c>
      <c r="H3" s="16" t="s">
        <v>38</v>
      </c>
      <c r="I3" s="16" t="s">
        <v>39</v>
      </c>
      <c r="J3" s="16" t="s">
        <v>40</v>
      </c>
      <c r="K3" s="16" t="s">
        <v>41</v>
      </c>
      <c r="L3" s="16" t="s">
        <v>42</v>
      </c>
      <c r="M3" s="16" t="s">
        <v>43</v>
      </c>
      <c r="N3" s="16" t="s">
        <v>44</v>
      </c>
      <c r="O3" s="16" t="s">
        <v>45</v>
      </c>
      <c r="P3" s="16" t="s">
        <v>46</v>
      </c>
      <c r="Q3" s="15" t="s">
        <v>47</v>
      </c>
      <c r="R3" s="16" t="s">
        <v>48</v>
      </c>
      <c r="S3" s="16" t="s">
        <v>49</v>
      </c>
      <c r="T3" s="16" t="s">
        <v>50</v>
      </c>
      <c r="U3" s="16" t="s">
        <v>51</v>
      </c>
      <c r="V3" s="16" t="s">
        <v>52</v>
      </c>
      <c r="W3" s="16" t="s">
        <v>53</v>
      </c>
      <c r="X3" s="16" t="s">
        <v>54</v>
      </c>
      <c r="Y3" s="16" t="s">
        <v>55</v>
      </c>
      <c r="Z3" s="16" t="s">
        <v>56</v>
      </c>
      <c r="AA3" s="16" t="s">
        <v>57</v>
      </c>
      <c r="AB3" s="16" t="s">
        <v>58</v>
      </c>
      <c r="AC3" s="16" t="s">
        <v>59</v>
      </c>
      <c r="AD3" s="16" t="s">
        <v>60</v>
      </c>
      <c r="AE3" s="16" t="s">
        <v>61</v>
      </c>
      <c r="AF3" s="16" t="s">
        <v>62</v>
      </c>
    </row>
    <row r="4" customFormat="false" ht="29.85" hidden="false" customHeight="false" outlineLevel="0" collapsed="false">
      <c r="A4" s="17" t="s">
        <v>63</v>
      </c>
      <c r="B4" s="17" t="s">
        <v>64</v>
      </c>
      <c r="C4" s="17" t="s">
        <v>65</v>
      </c>
      <c r="D4" s="18" t="s">
        <v>66</v>
      </c>
      <c r="E4" s="17" t="s">
        <v>67</v>
      </c>
      <c r="F4" s="17" t="s">
        <v>68</v>
      </c>
      <c r="G4" s="18" t="s">
        <v>69</v>
      </c>
      <c r="H4" s="17" t="s">
        <v>70</v>
      </c>
      <c r="I4" s="17" t="s">
        <v>71</v>
      </c>
      <c r="J4" s="18" t="s">
        <v>72</v>
      </c>
      <c r="K4" s="17" t="s">
        <v>73</v>
      </c>
      <c r="L4" s="17" t="s">
        <v>74</v>
      </c>
      <c r="M4" s="18" t="s">
        <v>75</v>
      </c>
      <c r="N4" s="17" t="s">
        <v>76</v>
      </c>
      <c r="O4" s="18" t="s">
        <v>77</v>
      </c>
      <c r="P4" s="17" t="s">
        <v>78</v>
      </c>
      <c r="Q4" s="18" t="s">
        <v>79</v>
      </c>
      <c r="R4" s="17" t="s">
        <v>80</v>
      </c>
      <c r="S4" s="17" t="s">
        <v>81</v>
      </c>
      <c r="T4" s="17" t="s">
        <v>82</v>
      </c>
      <c r="U4" s="18" t="s">
        <v>83</v>
      </c>
      <c r="V4" s="17" t="s">
        <v>84</v>
      </c>
      <c r="W4" s="17" t="s">
        <v>85</v>
      </c>
      <c r="X4" s="18" t="s">
        <v>86</v>
      </c>
      <c r="Y4" s="17" t="s">
        <v>87</v>
      </c>
      <c r="Z4" s="18" t="s">
        <v>88</v>
      </c>
      <c r="AA4" s="17" t="s">
        <v>89</v>
      </c>
      <c r="AB4" s="17" t="s">
        <v>90</v>
      </c>
      <c r="AC4" s="18" t="s">
        <v>91</v>
      </c>
      <c r="AD4" s="17" t="s">
        <v>92</v>
      </c>
      <c r="AE4" s="17" t="s">
        <v>93</v>
      </c>
      <c r="AF4" s="17" t="s">
        <v>94</v>
      </c>
    </row>
    <row r="5" customFormat="false" ht="15" hidden="false" customHeight="false" outlineLevel="0" collapsed="false">
      <c r="A5" s="19" t="str">
        <f aca="false">IF(B5="","",ROW()-4)</f>
        <v/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1" t="str">
        <f aca="false">IF(B5="","",IFERROR(INDEX(墓標情報管理表!$A$8:$A$307,MATCH(B5,墓標情報管理表!$C$8:$C$307,0)),""))</f>
        <v/>
      </c>
      <c r="AD5" s="20"/>
      <c r="AE5" s="20"/>
      <c r="AF5" s="20"/>
    </row>
    <row r="6" customFormat="false" ht="15" hidden="false" customHeight="false" outlineLevel="0" collapsed="false">
      <c r="A6" s="19" t="str">
        <f aca="false">IF(B6="","",ROW()-4)</f>
        <v/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1" t="str">
        <f aca="false">IF(B6="","",IFERROR(INDEX(墓標情報管理表!$A$8:$A$307,MATCH(B6,墓標情報管理表!$C$8:$C$307,0)),""))</f>
        <v/>
      </c>
      <c r="AD6" s="20"/>
      <c r="AE6" s="20"/>
      <c r="AF6" s="20"/>
    </row>
    <row r="7" customFormat="false" ht="15" hidden="false" customHeight="false" outlineLevel="0" collapsed="false">
      <c r="A7" s="19" t="str">
        <f aca="false">IF(B7="","",ROW()-4)</f>
        <v/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1" t="str">
        <f aca="false">IF(B7="","",IFERROR(INDEX(墓標情報管理表!$A$8:$A$307,MATCH(B7,墓標情報管理表!$C$8:$C$307,0)),""))</f>
        <v/>
      </c>
      <c r="AD7" s="20"/>
      <c r="AE7" s="20"/>
      <c r="AF7" s="20"/>
    </row>
    <row r="8" customFormat="false" ht="15" hidden="false" customHeight="false" outlineLevel="0" collapsed="false">
      <c r="A8" s="19" t="str">
        <f aca="false">IF(B8="","",ROW()-4)</f>
        <v/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1" t="str">
        <f aca="false">IF(B8="","",IFERROR(INDEX(墓標情報管理表!$A$8:$A$307,MATCH(B8,墓標情報管理表!$C$8:$C$307,0)),""))</f>
        <v/>
      </c>
      <c r="AD8" s="20"/>
      <c r="AE8" s="20"/>
      <c r="AF8" s="20"/>
    </row>
    <row r="9" customFormat="false" ht="15" hidden="false" customHeight="false" outlineLevel="0" collapsed="false">
      <c r="A9" s="19" t="str">
        <f aca="false">IF(B9="","",ROW()-4)</f>
        <v/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1" t="str">
        <f aca="false">IF(B9="","",IFERROR(INDEX(墓標情報管理表!$A$8:$A$307,MATCH(B9,墓標情報管理表!$C$8:$C$307,0)),""))</f>
        <v/>
      </c>
      <c r="AD9" s="20"/>
      <c r="AE9" s="20"/>
      <c r="AF9" s="20"/>
    </row>
    <row r="10" customFormat="false" ht="15" hidden="false" customHeight="false" outlineLevel="0" collapsed="false">
      <c r="A10" s="19" t="str">
        <f aca="false">IF(B10="","",ROW()-4)</f>
        <v/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1" t="str">
        <f aca="false">IF(B10="","",IFERROR(INDEX(墓標情報管理表!$A$8:$A$307,MATCH(B10,墓標情報管理表!$C$8:$C$307,0)),""))</f>
        <v/>
      </c>
      <c r="AD10" s="20"/>
      <c r="AE10" s="20"/>
      <c r="AF10" s="20"/>
    </row>
    <row r="11" customFormat="false" ht="15" hidden="false" customHeight="false" outlineLevel="0" collapsed="false">
      <c r="A11" s="19" t="str">
        <f aca="false">IF(B11="","",ROW()-4)</f>
        <v/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1" t="str">
        <f aca="false">IF(B11="","",IFERROR(INDEX(墓標情報管理表!$A$8:$A$307,MATCH(B11,墓標情報管理表!$C$8:$C$307,0)),""))</f>
        <v/>
      </c>
      <c r="AD11" s="20"/>
      <c r="AE11" s="20"/>
      <c r="AF11" s="20"/>
    </row>
    <row r="12" customFormat="false" ht="15" hidden="false" customHeight="false" outlineLevel="0" collapsed="false">
      <c r="A12" s="19" t="str">
        <f aca="false">IF(B12="","",ROW()-4)</f>
        <v/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1" t="str">
        <f aca="false">IF(B12="","",IFERROR(INDEX(墓標情報管理表!$A$8:$A$307,MATCH(B12,墓標情報管理表!$C$8:$C$307,0)),""))</f>
        <v/>
      </c>
      <c r="AD12" s="20"/>
      <c r="AE12" s="20"/>
      <c r="AF12" s="20"/>
    </row>
    <row r="13" customFormat="false" ht="15" hidden="false" customHeight="false" outlineLevel="0" collapsed="false">
      <c r="A13" s="19" t="str">
        <f aca="false">IF(B13="","",ROW()-4)</f>
        <v/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1" t="str">
        <f aca="false">IF(B13="","",IFERROR(INDEX(墓標情報管理表!$A$8:$A$307,MATCH(B13,墓標情報管理表!$C$8:$C$307,0)),""))</f>
        <v/>
      </c>
      <c r="AD13" s="20"/>
      <c r="AE13" s="20"/>
      <c r="AF13" s="20"/>
    </row>
    <row r="14" customFormat="false" ht="15" hidden="false" customHeight="false" outlineLevel="0" collapsed="false">
      <c r="A14" s="19" t="str">
        <f aca="false">IF(B14="","",ROW()-4)</f>
        <v/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1" t="str">
        <f aca="false">IF(B14="","",IFERROR(INDEX(墓標情報管理表!$A$8:$A$307,MATCH(B14,墓標情報管理表!$C$8:$C$307,0)),""))</f>
        <v/>
      </c>
      <c r="AD14" s="20"/>
      <c r="AE14" s="20"/>
      <c r="AF14" s="20"/>
    </row>
    <row r="15" customFormat="false" ht="15" hidden="false" customHeight="false" outlineLevel="0" collapsed="false">
      <c r="A15" s="19" t="str">
        <f aca="false">IF(B15="","",ROW()-4)</f>
        <v/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1" t="str">
        <f aca="false">IF(B15="","",IFERROR(INDEX(墓標情報管理表!$A$8:$A$307,MATCH(B15,墓標情報管理表!$C$8:$C$307,0)),""))</f>
        <v/>
      </c>
      <c r="AD15" s="20"/>
      <c r="AE15" s="20"/>
      <c r="AF15" s="20"/>
    </row>
    <row r="16" customFormat="false" ht="15" hidden="false" customHeight="false" outlineLevel="0" collapsed="false">
      <c r="A16" s="19" t="str">
        <f aca="false">IF(B16="","",ROW()-4)</f>
        <v/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1" t="str">
        <f aca="false">IF(B16="","",IFERROR(INDEX(墓標情報管理表!$A$8:$A$307,MATCH(B16,墓標情報管理表!$C$8:$C$307,0)),""))</f>
        <v/>
      </c>
      <c r="AD16" s="20"/>
      <c r="AE16" s="20"/>
      <c r="AF16" s="20"/>
    </row>
    <row r="17" customFormat="false" ht="15" hidden="false" customHeight="false" outlineLevel="0" collapsed="false">
      <c r="A17" s="19" t="str">
        <f aca="false">IF(B17="","",ROW()-4)</f>
        <v/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1" t="str">
        <f aca="false">IF(B17="","",IFERROR(INDEX(墓標情報管理表!$A$8:$A$307,MATCH(B17,墓標情報管理表!$C$8:$C$307,0)),""))</f>
        <v/>
      </c>
      <c r="AD17" s="20"/>
      <c r="AE17" s="20"/>
      <c r="AF17" s="20"/>
    </row>
    <row r="18" customFormat="false" ht="15" hidden="false" customHeight="false" outlineLevel="0" collapsed="false">
      <c r="A18" s="19" t="str">
        <f aca="false">IF(B18="","",ROW()-4)</f>
        <v/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1" t="str">
        <f aca="false">IF(B18="","",IFERROR(INDEX(墓標情報管理表!$A$8:$A$307,MATCH(B18,墓標情報管理表!$C$8:$C$307,0)),""))</f>
        <v/>
      </c>
      <c r="AD18" s="20"/>
      <c r="AE18" s="20"/>
      <c r="AF18" s="20"/>
    </row>
    <row r="19" customFormat="false" ht="15" hidden="false" customHeight="false" outlineLevel="0" collapsed="false">
      <c r="A19" s="19" t="str">
        <f aca="false">IF(B19="","",ROW()-4)</f>
        <v/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1" t="str">
        <f aca="false">IF(B19="","",IFERROR(INDEX(墓標情報管理表!$A$8:$A$307,MATCH(B19,墓標情報管理表!$C$8:$C$307,0)),""))</f>
        <v/>
      </c>
      <c r="AD19" s="20"/>
      <c r="AE19" s="20"/>
      <c r="AF19" s="20"/>
    </row>
    <row r="20" customFormat="false" ht="15" hidden="false" customHeight="false" outlineLevel="0" collapsed="false">
      <c r="A20" s="19" t="str">
        <f aca="false">IF(B20="","",ROW()-4)</f>
        <v/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1" t="str">
        <f aca="false">IF(B20="","",IFERROR(INDEX(墓標情報管理表!$A$8:$A$307,MATCH(B20,墓標情報管理表!$C$8:$C$307,0)),""))</f>
        <v/>
      </c>
      <c r="AD20" s="20"/>
      <c r="AE20" s="20"/>
      <c r="AF20" s="20"/>
    </row>
    <row r="21" customFormat="false" ht="15" hidden="false" customHeight="false" outlineLevel="0" collapsed="false">
      <c r="A21" s="19" t="str">
        <f aca="false">IF(B21="","",ROW()-4)</f>
        <v/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1" t="str">
        <f aca="false">IF(B21="","",IFERROR(INDEX(墓標情報管理表!$A$8:$A$307,MATCH(B21,墓標情報管理表!$C$8:$C$307,0)),""))</f>
        <v/>
      </c>
      <c r="AD21" s="20"/>
      <c r="AE21" s="20"/>
      <c r="AF21" s="20"/>
    </row>
    <row r="22" customFormat="false" ht="15" hidden="false" customHeight="false" outlineLevel="0" collapsed="false">
      <c r="A22" s="19" t="str">
        <f aca="false">IF(B22="","",ROW()-4)</f>
        <v/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1" t="str">
        <f aca="false">IF(B22="","",IFERROR(INDEX(墓標情報管理表!$A$8:$A$307,MATCH(B22,墓標情報管理表!$C$8:$C$307,0)),""))</f>
        <v/>
      </c>
      <c r="AD22" s="20"/>
      <c r="AE22" s="20"/>
      <c r="AF22" s="20"/>
    </row>
    <row r="23" customFormat="false" ht="15" hidden="false" customHeight="false" outlineLevel="0" collapsed="false">
      <c r="A23" s="19" t="str">
        <f aca="false">IF(B23="","",ROW()-4)</f>
        <v/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1" t="str">
        <f aca="false">IF(B23="","",IFERROR(INDEX(墓標情報管理表!$A$8:$A$307,MATCH(B23,墓標情報管理表!$C$8:$C$307,0)),""))</f>
        <v/>
      </c>
      <c r="AD23" s="20"/>
      <c r="AE23" s="20"/>
      <c r="AF23" s="20"/>
    </row>
    <row r="24" customFormat="false" ht="15" hidden="false" customHeight="false" outlineLevel="0" collapsed="false">
      <c r="A24" s="19" t="str">
        <f aca="false">IF(B24="","",ROW()-4)</f>
        <v/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1" t="str">
        <f aca="false">IF(B24="","",IFERROR(INDEX(墓標情報管理表!$A$8:$A$307,MATCH(B24,墓標情報管理表!$C$8:$C$307,0)),""))</f>
        <v/>
      </c>
      <c r="AD24" s="20"/>
      <c r="AE24" s="20"/>
      <c r="AF24" s="20"/>
    </row>
    <row r="25" customFormat="false" ht="15" hidden="false" customHeight="false" outlineLevel="0" collapsed="false">
      <c r="A25" s="19" t="str">
        <f aca="false">IF(B25="","",ROW()-4)</f>
        <v/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1" t="str">
        <f aca="false">IF(B25="","",IFERROR(INDEX(墓標情報管理表!$A$8:$A$307,MATCH(B25,墓標情報管理表!$C$8:$C$307,0)),""))</f>
        <v/>
      </c>
      <c r="AD25" s="20"/>
      <c r="AE25" s="20"/>
      <c r="AF25" s="20"/>
    </row>
    <row r="26" customFormat="false" ht="15" hidden="false" customHeight="false" outlineLevel="0" collapsed="false">
      <c r="A26" s="19" t="str">
        <f aca="false">IF(B26="","",ROW()-4)</f>
        <v/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1" t="str">
        <f aca="false">IF(B26="","",IFERROR(INDEX(墓標情報管理表!$A$8:$A$307,MATCH(B26,墓標情報管理表!$C$8:$C$307,0)),""))</f>
        <v/>
      </c>
      <c r="AD26" s="20"/>
      <c r="AE26" s="20"/>
      <c r="AF26" s="20"/>
    </row>
    <row r="27" customFormat="false" ht="15" hidden="false" customHeight="false" outlineLevel="0" collapsed="false">
      <c r="A27" s="19" t="str">
        <f aca="false">IF(B27="","",ROW()-4)</f>
        <v/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1" t="str">
        <f aca="false">IF(B27="","",IFERROR(INDEX(墓標情報管理表!$A$8:$A$307,MATCH(B27,墓標情報管理表!$C$8:$C$307,0)),""))</f>
        <v/>
      </c>
      <c r="AD27" s="20"/>
      <c r="AE27" s="20"/>
      <c r="AF27" s="20"/>
    </row>
    <row r="28" customFormat="false" ht="15" hidden="false" customHeight="false" outlineLevel="0" collapsed="false">
      <c r="A28" s="19" t="str">
        <f aca="false">IF(B28="","",ROW()-4)</f>
        <v/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1" t="str">
        <f aca="false">IF(B28="","",IFERROR(INDEX(墓標情報管理表!$A$8:$A$307,MATCH(B28,墓標情報管理表!$C$8:$C$307,0)),""))</f>
        <v/>
      </c>
      <c r="AD28" s="20"/>
      <c r="AE28" s="20"/>
      <c r="AF28" s="20"/>
    </row>
    <row r="29" customFormat="false" ht="15" hidden="false" customHeight="false" outlineLevel="0" collapsed="false">
      <c r="A29" s="19" t="str">
        <f aca="false">IF(B29="","",ROW()-4)</f>
        <v/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1" t="str">
        <f aca="false">IF(B29="","",IFERROR(INDEX(墓標情報管理表!$A$8:$A$307,MATCH(B29,墓標情報管理表!$C$8:$C$307,0)),""))</f>
        <v/>
      </c>
      <c r="AD29" s="20"/>
      <c r="AE29" s="20"/>
      <c r="AF29" s="20"/>
    </row>
    <row r="30" customFormat="false" ht="15" hidden="false" customHeight="false" outlineLevel="0" collapsed="false">
      <c r="A30" s="19" t="str">
        <f aca="false">IF(B30="","",ROW()-4)</f>
        <v/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1" t="str">
        <f aca="false">IF(B30="","",IFERROR(INDEX(墓標情報管理表!$A$8:$A$307,MATCH(B30,墓標情報管理表!$C$8:$C$307,0)),""))</f>
        <v/>
      </c>
      <c r="AD30" s="20"/>
      <c r="AE30" s="20"/>
      <c r="AF30" s="20"/>
    </row>
    <row r="31" customFormat="false" ht="15" hidden="false" customHeight="false" outlineLevel="0" collapsed="false">
      <c r="A31" s="19" t="str">
        <f aca="false">IF(B31="","",ROW()-4)</f>
        <v/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1" t="str">
        <f aca="false">IF(B31="","",IFERROR(INDEX(墓標情報管理表!$A$8:$A$307,MATCH(B31,墓標情報管理表!$C$8:$C$307,0)),""))</f>
        <v/>
      </c>
      <c r="AD31" s="20"/>
      <c r="AE31" s="20"/>
      <c r="AF31" s="20"/>
    </row>
    <row r="32" customFormat="false" ht="15" hidden="false" customHeight="false" outlineLevel="0" collapsed="false">
      <c r="A32" s="19" t="str">
        <f aca="false">IF(B32="","",ROW()-4)</f>
        <v/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1" t="str">
        <f aca="false">IF(B32="","",IFERROR(INDEX(墓標情報管理表!$A$8:$A$307,MATCH(B32,墓標情報管理表!$C$8:$C$307,0)),""))</f>
        <v/>
      </c>
      <c r="AD32" s="20"/>
      <c r="AE32" s="20"/>
      <c r="AF32" s="20"/>
    </row>
    <row r="33" customFormat="false" ht="15" hidden="false" customHeight="false" outlineLevel="0" collapsed="false">
      <c r="A33" s="19" t="str">
        <f aca="false">IF(B33="","",ROW()-4)</f>
        <v/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1" t="str">
        <f aca="false">IF(B33="","",IFERROR(INDEX(墓標情報管理表!$A$8:$A$307,MATCH(B33,墓標情報管理表!$C$8:$C$307,0)),""))</f>
        <v/>
      </c>
      <c r="AD33" s="20"/>
      <c r="AE33" s="20"/>
      <c r="AF33" s="20"/>
    </row>
    <row r="34" customFormat="false" ht="15" hidden="false" customHeight="false" outlineLevel="0" collapsed="false">
      <c r="A34" s="19" t="str">
        <f aca="false">IF(B34="","",ROW()-4)</f>
        <v/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1" t="str">
        <f aca="false">IF(B34="","",IFERROR(INDEX(墓標情報管理表!$A$8:$A$307,MATCH(B34,墓標情報管理表!$C$8:$C$307,0)),""))</f>
        <v/>
      </c>
      <c r="AD34" s="20"/>
      <c r="AE34" s="20"/>
      <c r="AF34" s="20"/>
    </row>
    <row r="35" customFormat="false" ht="15" hidden="false" customHeight="false" outlineLevel="0" collapsed="false">
      <c r="A35" s="19" t="str">
        <f aca="false">IF(B35="","",ROW()-4)</f>
        <v/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1" t="str">
        <f aca="false">IF(B35="","",IFERROR(INDEX(墓標情報管理表!$A$8:$A$307,MATCH(B35,墓標情報管理表!$C$8:$C$307,0)),""))</f>
        <v/>
      </c>
      <c r="AD35" s="20"/>
      <c r="AE35" s="20"/>
      <c r="AF35" s="20"/>
    </row>
    <row r="36" customFormat="false" ht="15" hidden="false" customHeight="false" outlineLevel="0" collapsed="false">
      <c r="A36" s="19" t="str">
        <f aca="false">IF(B36="","",ROW()-4)</f>
        <v/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1" t="str">
        <f aca="false">IF(B36="","",IFERROR(INDEX(墓標情報管理表!$A$8:$A$307,MATCH(B36,墓標情報管理表!$C$8:$C$307,0)),""))</f>
        <v/>
      </c>
      <c r="AD36" s="20"/>
      <c r="AE36" s="20"/>
      <c r="AF36" s="20"/>
    </row>
    <row r="37" customFormat="false" ht="15" hidden="false" customHeight="false" outlineLevel="0" collapsed="false">
      <c r="A37" s="19" t="str">
        <f aca="false">IF(B37="","",ROW()-4)</f>
        <v/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1" t="str">
        <f aca="false">IF(B37="","",IFERROR(INDEX(墓標情報管理表!$A$8:$A$307,MATCH(B37,墓標情報管理表!$C$8:$C$307,0)),""))</f>
        <v/>
      </c>
      <c r="AD37" s="20"/>
      <c r="AE37" s="20"/>
      <c r="AF37" s="20"/>
    </row>
    <row r="38" customFormat="false" ht="15" hidden="false" customHeight="false" outlineLevel="0" collapsed="false">
      <c r="A38" s="19" t="str">
        <f aca="false">IF(B38="","",ROW()-4)</f>
        <v/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1" t="str">
        <f aca="false">IF(B38="","",IFERROR(INDEX(墓標情報管理表!$A$8:$A$307,MATCH(B38,墓標情報管理表!$C$8:$C$307,0)),""))</f>
        <v/>
      </c>
      <c r="AD38" s="20"/>
      <c r="AE38" s="20"/>
      <c r="AF38" s="20"/>
    </row>
    <row r="39" customFormat="false" ht="15" hidden="false" customHeight="false" outlineLevel="0" collapsed="false">
      <c r="A39" s="19" t="str">
        <f aca="false">IF(B39="","",ROW()-4)</f>
        <v/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1" t="str">
        <f aca="false">IF(B39="","",IFERROR(INDEX(墓標情報管理表!$A$8:$A$307,MATCH(B39,墓標情報管理表!$C$8:$C$307,0)),""))</f>
        <v/>
      </c>
      <c r="AD39" s="20"/>
      <c r="AE39" s="20"/>
      <c r="AF39" s="20"/>
    </row>
    <row r="40" customFormat="false" ht="15" hidden="false" customHeight="false" outlineLevel="0" collapsed="false">
      <c r="A40" s="19" t="str">
        <f aca="false">IF(B40="","",ROW()-4)</f>
        <v/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1" t="str">
        <f aca="false">IF(B40="","",IFERROR(INDEX(墓標情報管理表!$A$8:$A$307,MATCH(B40,墓標情報管理表!$C$8:$C$307,0)),""))</f>
        <v/>
      </c>
      <c r="AD40" s="20"/>
      <c r="AE40" s="20"/>
      <c r="AF40" s="20"/>
    </row>
    <row r="41" customFormat="false" ht="15" hidden="false" customHeight="false" outlineLevel="0" collapsed="false">
      <c r="A41" s="19" t="str">
        <f aca="false">IF(B41="","",ROW()-4)</f>
        <v/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1" t="str">
        <f aca="false">IF(B41="","",IFERROR(INDEX(墓標情報管理表!$A$8:$A$307,MATCH(B41,墓標情報管理表!$C$8:$C$307,0)),""))</f>
        <v/>
      </c>
      <c r="AD41" s="20"/>
      <c r="AE41" s="20"/>
      <c r="AF41" s="20"/>
    </row>
    <row r="42" customFormat="false" ht="15" hidden="false" customHeight="false" outlineLevel="0" collapsed="false">
      <c r="A42" s="19" t="str">
        <f aca="false">IF(B42="","",ROW()-4)</f>
        <v/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1" t="str">
        <f aca="false">IF(B42="","",IFERROR(INDEX(墓標情報管理表!$A$8:$A$307,MATCH(B42,墓標情報管理表!$C$8:$C$307,0)),""))</f>
        <v/>
      </c>
      <c r="AD42" s="20"/>
      <c r="AE42" s="20"/>
      <c r="AF42" s="20"/>
    </row>
    <row r="43" customFormat="false" ht="15" hidden="false" customHeight="false" outlineLevel="0" collapsed="false">
      <c r="A43" s="19" t="str">
        <f aca="false">IF(B43="","",ROW()-4)</f>
        <v/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 t="str">
        <f aca="false">IF(B43="","",IFERROR(INDEX(墓標情報管理表!$A$8:$A$307,MATCH(B43,墓標情報管理表!$C$8:$C$307,0)),""))</f>
        <v/>
      </c>
      <c r="AD43" s="20"/>
      <c r="AE43" s="20"/>
      <c r="AF43" s="20"/>
    </row>
    <row r="44" customFormat="false" ht="15" hidden="false" customHeight="false" outlineLevel="0" collapsed="false">
      <c r="A44" s="19" t="str">
        <f aca="false">IF(B44="","",ROW()-4)</f>
        <v/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1" t="str">
        <f aca="false">IF(B44="","",IFERROR(INDEX(墓標情報管理表!$A$8:$A$307,MATCH(B44,墓標情報管理表!$C$8:$C$307,0)),""))</f>
        <v/>
      </c>
      <c r="AD44" s="20"/>
      <c r="AE44" s="20"/>
      <c r="AF44" s="20"/>
    </row>
    <row r="45" customFormat="false" ht="15" hidden="false" customHeight="false" outlineLevel="0" collapsed="false">
      <c r="A45" s="19" t="str">
        <f aca="false">IF(B45="","",ROW()-4)</f>
        <v/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1" t="str">
        <f aca="false">IF(B45="","",IFERROR(INDEX(墓標情報管理表!$A$8:$A$307,MATCH(B45,墓標情報管理表!$C$8:$C$307,0)),""))</f>
        <v/>
      </c>
      <c r="AD45" s="20"/>
      <c r="AE45" s="20"/>
      <c r="AF45" s="20"/>
    </row>
    <row r="46" customFormat="false" ht="15" hidden="false" customHeight="false" outlineLevel="0" collapsed="false">
      <c r="A46" s="19" t="str">
        <f aca="false">IF(B46="","",ROW()-4)</f>
        <v/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1" t="str">
        <f aca="false">IF(B46="","",IFERROR(INDEX(墓標情報管理表!$A$8:$A$307,MATCH(B46,墓標情報管理表!$C$8:$C$307,0)),""))</f>
        <v/>
      </c>
      <c r="AD46" s="20"/>
      <c r="AE46" s="20"/>
      <c r="AF46" s="20"/>
    </row>
    <row r="47" customFormat="false" ht="15" hidden="false" customHeight="false" outlineLevel="0" collapsed="false">
      <c r="A47" s="19" t="str">
        <f aca="false">IF(B47="","",ROW()-4)</f>
        <v/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1" t="str">
        <f aca="false">IF(B47="","",IFERROR(INDEX(墓標情報管理表!$A$8:$A$307,MATCH(B47,墓標情報管理表!$C$8:$C$307,0)),""))</f>
        <v/>
      </c>
      <c r="AD47" s="20"/>
      <c r="AE47" s="20"/>
      <c r="AF47" s="20"/>
    </row>
    <row r="48" customFormat="false" ht="15" hidden="false" customHeight="false" outlineLevel="0" collapsed="false">
      <c r="A48" s="19" t="str">
        <f aca="false">IF(B48="","",ROW()-4)</f>
        <v/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1" t="str">
        <f aca="false">IF(B48="","",IFERROR(INDEX(墓標情報管理表!$A$8:$A$307,MATCH(B48,墓標情報管理表!$C$8:$C$307,0)),""))</f>
        <v/>
      </c>
      <c r="AD48" s="20"/>
      <c r="AE48" s="20"/>
      <c r="AF48" s="20"/>
    </row>
    <row r="49" customFormat="false" ht="15" hidden="false" customHeight="false" outlineLevel="0" collapsed="false">
      <c r="A49" s="19" t="str">
        <f aca="false">IF(B49="","",ROW()-4)</f>
        <v/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1" t="str">
        <f aca="false">IF(B49="","",IFERROR(INDEX(墓標情報管理表!$A$8:$A$307,MATCH(B49,墓標情報管理表!$C$8:$C$307,0)),""))</f>
        <v/>
      </c>
      <c r="AD49" s="20"/>
      <c r="AE49" s="20"/>
      <c r="AF49" s="20"/>
    </row>
    <row r="50" customFormat="false" ht="15" hidden="false" customHeight="false" outlineLevel="0" collapsed="false">
      <c r="A50" s="19" t="str">
        <f aca="false">IF(B50="","",ROW()-4)</f>
        <v/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1" t="str">
        <f aca="false">IF(B50="","",IFERROR(INDEX(墓標情報管理表!$A$8:$A$307,MATCH(B50,墓標情報管理表!$C$8:$C$307,0)),""))</f>
        <v/>
      </c>
      <c r="AD50" s="20"/>
      <c r="AE50" s="20"/>
      <c r="AF50" s="20"/>
    </row>
    <row r="51" customFormat="false" ht="15" hidden="false" customHeight="false" outlineLevel="0" collapsed="false">
      <c r="A51" s="19" t="str">
        <f aca="false">IF(B51="","",ROW()-4)</f>
        <v/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1" t="str">
        <f aca="false">IF(B51="","",IFERROR(INDEX(墓標情報管理表!$A$8:$A$307,MATCH(B51,墓標情報管理表!$C$8:$C$307,0)),""))</f>
        <v/>
      </c>
      <c r="AD51" s="20"/>
      <c r="AE51" s="20"/>
      <c r="AF51" s="20"/>
    </row>
    <row r="52" customFormat="false" ht="15" hidden="false" customHeight="false" outlineLevel="0" collapsed="false">
      <c r="A52" s="19" t="str">
        <f aca="false">IF(B52="","",ROW()-4)</f>
        <v/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1" t="str">
        <f aca="false">IF(B52="","",IFERROR(INDEX(墓標情報管理表!$A$8:$A$307,MATCH(B52,墓標情報管理表!$C$8:$C$307,0)),""))</f>
        <v/>
      </c>
      <c r="AD52" s="20"/>
      <c r="AE52" s="20"/>
      <c r="AF52" s="20"/>
    </row>
    <row r="53" customFormat="false" ht="15" hidden="false" customHeight="false" outlineLevel="0" collapsed="false">
      <c r="A53" s="19" t="str">
        <f aca="false">IF(B53="","",ROW()-4)</f>
        <v/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1" t="str">
        <f aca="false">IF(B53="","",IFERROR(INDEX(墓標情報管理表!$A$8:$A$307,MATCH(B53,墓標情報管理表!$C$8:$C$307,0)),""))</f>
        <v/>
      </c>
      <c r="AD53" s="20"/>
      <c r="AE53" s="20"/>
      <c r="AF53" s="20"/>
    </row>
    <row r="54" customFormat="false" ht="15" hidden="false" customHeight="false" outlineLevel="0" collapsed="false">
      <c r="A54" s="19" t="str">
        <f aca="false">IF(B54="","",ROW()-4)</f>
        <v/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1" t="str">
        <f aca="false">IF(B54="","",IFERROR(INDEX(墓標情報管理表!$A$8:$A$307,MATCH(B54,墓標情報管理表!$C$8:$C$307,0)),""))</f>
        <v/>
      </c>
      <c r="AD54" s="20"/>
      <c r="AE54" s="20"/>
      <c r="AF54" s="20"/>
    </row>
    <row r="55" customFormat="false" ht="15" hidden="false" customHeight="false" outlineLevel="0" collapsed="false">
      <c r="A55" s="19" t="str">
        <f aca="false">IF(B55="","",ROW()-4)</f>
        <v/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1" t="str">
        <f aca="false">IF(B55="","",IFERROR(INDEX(墓標情報管理表!$A$8:$A$307,MATCH(B55,墓標情報管理表!$C$8:$C$307,0)),""))</f>
        <v/>
      </c>
      <c r="AD55" s="20"/>
      <c r="AE55" s="20"/>
      <c r="AF55" s="20"/>
    </row>
    <row r="56" customFormat="false" ht="15" hidden="false" customHeight="false" outlineLevel="0" collapsed="false">
      <c r="A56" s="19" t="str">
        <f aca="false">IF(B56="","",ROW()-4)</f>
        <v/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1" t="str">
        <f aca="false">IF(B56="","",IFERROR(INDEX(墓標情報管理表!$A$8:$A$307,MATCH(B56,墓標情報管理表!$C$8:$C$307,0)),""))</f>
        <v/>
      </c>
      <c r="AD56" s="20"/>
      <c r="AE56" s="20"/>
      <c r="AF56" s="20"/>
    </row>
    <row r="57" customFormat="false" ht="15" hidden="false" customHeight="false" outlineLevel="0" collapsed="false">
      <c r="A57" s="19" t="str">
        <f aca="false">IF(B57="","",ROW()-4)</f>
        <v/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1" t="str">
        <f aca="false">IF(B57="","",IFERROR(INDEX(墓標情報管理表!$A$8:$A$307,MATCH(B57,墓標情報管理表!$C$8:$C$307,0)),""))</f>
        <v/>
      </c>
      <c r="AD57" s="20"/>
      <c r="AE57" s="20"/>
      <c r="AF57" s="20"/>
    </row>
    <row r="58" customFormat="false" ht="15" hidden="false" customHeight="false" outlineLevel="0" collapsed="false">
      <c r="A58" s="19" t="str">
        <f aca="false">IF(B58="","",ROW()-4)</f>
        <v/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1" t="str">
        <f aca="false">IF(B58="","",IFERROR(INDEX(墓標情報管理表!$A$8:$A$307,MATCH(B58,墓標情報管理表!$C$8:$C$307,0)),""))</f>
        <v/>
      </c>
      <c r="AD58" s="20"/>
      <c r="AE58" s="20"/>
      <c r="AF58" s="20"/>
    </row>
    <row r="59" customFormat="false" ht="15" hidden="false" customHeight="false" outlineLevel="0" collapsed="false">
      <c r="A59" s="19" t="str">
        <f aca="false">IF(B59="","",ROW()-4)</f>
        <v/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1" t="str">
        <f aca="false">IF(B59="","",IFERROR(INDEX(墓標情報管理表!$A$8:$A$307,MATCH(B59,墓標情報管理表!$C$8:$C$307,0)),""))</f>
        <v/>
      </c>
      <c r="AD59" s="20"/>
      <c r="AE59" s="20"/>
      <c r="AF59" s="20"/>
    </row>
    <row r="60" customFormat="false" ht="15" hidden="false" customHeight="false" outlineLevel="0" collapsed="false">
      <c r="A60" s="19" t="str">
        <f aca="false">IF(B60="","",ROW()-4)</f>
        <v/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1" t="str">
        <f aca="false">IF(B60="","",IFERROR(INDEX(墓標情報管理表!$A$8:$A$307,MATCH(B60,墓標情報管理表!$C$8:$C$307,0)),""))</f>
        <v/>
      </c>
      <c r="AD60" s="20"/>
      <c r="AE60" s="20"/>
      <c r="AF60" s="20"/>
    </row>
    <row r="61" customFormat="false" ht="15" hidden="false" customHeight="false" outlineLevel="0" collapsed="false">
      <c r="A61" s="19" t="str">
        <f aca="false">IF(B61="","",ROW()-4)</f>
        <v/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1" t="str">
        <f aca="false">IF(B61="","",IFERROR(INDEX(墓標情報管理表!$A$8:$A$307,MATCH(B61,墓標情報管理表!$C$8:$C$307,0)),""))</f>
        <v/>
      </c>
      <c r="AD61" s="20"/>
      <c r="AE61" s="20"/>
      <c r="AF61" s="20"/>
    </row>
    <row r="62" customFormat="false" ht="15" hidden="false" customHeight="false" outlineLevel="0" collapsed="false">
      <c r="A62" s="19" t="str">
        <f aca="false">IF(B62="","",ROW()-4)</f>
        <v/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1" t="str">
        <f aca="false">IF(B62="","",IFERROR(INDEX(墓標情報管理表!$A$8:$A$307,MATCH(B62,墓標情報管理表!$C$8:$C$307,0)),""))</f>
        <v/>
      </c>
      <c r="AD62" s="20"/>
      <c r="AE62" s="20"/>
      <c r="AF62" s="20"/>
    </row>
    <row r="63" customFormat="false" ht="15" hidden="false" customHeight="false" outlineLevel="0" collapsed="false">
      <c r="A63" s="19" t="str">
        <f aca="false">IF(B63="","",ROW()-4)</f>
        <v/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1" t="str">
        <f aca="false">IF(B63="","",IFERROR(INDEX(墓標情報管理表!$A$8:$A$307,MATCH(B63,墓標情報管理表!$C$8:$C$307,0)),""))</f>
        <v/>
      </c>
      <c r="AD63" s="20"/>
      <c r="AE63" s="20"/>
      <c r="AF63" s="20"/>
    </row>
    <row r="64" customFormat="false" ht="15" hidden="false" customHeight="false" outlineLevel="0" collapsed="false">
      <c r="A64" s="19" t="str">
        <f aca="false">IF(B64="","",ROW()-4)</f>
        <v/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1" t="str">
        <f aca="false">IF(B64="","",IFERROR(INDEX(墓標情報管理表!$A$8:$A$307,MATCH(B64,墓標情報管理表!$C$8:$C$307,0)),""))</f>
        <v/>
      </c>
      <c r="AD64" s="20"/>
      <c r="AE64" s="20"/>
      <c r="AF64" s="20"/>
    </row>
    <row r="65" customFormat="false" ht="15" hidden="false" customHeight="false" outlineLevel="0" collapsed="false">
      <c r="A65" s="19" t="str">
        <f aca="false">IF(B65="","",ROW()-4)</f>
        <v/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1" t="str">
        <f aca="false">IF(B65="","",IFERROR(INDEX(墓標情報管理表!$A$8:$A$307,MATCH(B65,墓標情報管理表!$C$8:$C$307,0)),""))</f>
        <v/>
      </c>
      <c r="AD65" s="20"/>
      <c r="AE65" s="20"/>
      <c r="AF65" s="20"/>
    </row>
    <row r="66" customFormat="false" ht="15" hidden="false" customHeight="false" outlineLevel="0" collapsed="false">
      <c r="A66" s="19" t="str">
        <f aca="false">IF(B66="","",ROW()-4)</f>
        <v/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1" t="str">
        <f aca="false">IF(B66="","",IFERROR(INDEX(墓標情報管理表!$A$8:$A$307,MATCH(B66,墓標情報管理表!$C$8:$C$307,0)),""))</f>
        <v/>
      </c>
      <c r="AD66" s="20"/>
      <c r="AE66" s="20"/>
      <c r="AF66" s="20"/>
    </row>
    <row r="67" customFormat="false" ht="15" hidden="false" customHeight="false" outlineLevel="0" collapsed="false">
      <c r="A67" s="19" t="str">
        <f aca="false">IF(B67="","",ROW()-4)</f>
        <v/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1" t="str">
        <f aca="false">IF(B67="","",IFERROR(INDEX(墓標情報管理表!$A$8:$A$307,MATCH(B67,墓標情報管理表!$C$8:$C$307,0)),""))</f>
        <v/>
      </c>
      <c r="AD67" s="20"/>
      <c r="AE67" s="20"/>
      <c r="AF67" s="20"/>
    </row>
    <row r="68" customFormat="false" ht="15" hidden="false" customHeight="false" outlineLevel="0" collapsed="false">
      <c r="A68" s="19" t="str">
        <f aca="false">IF(B68="","",ROW()-4)</f>
        <v/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1" t="str">
        <f aca="false">IF(B68="","",IFERROR(INDEX(墓標情報管理表!$A$8:$A$307,MATCH(B68,墓標情報管理表!$C$8:$C$307,0)),""))</f>
        <v/>
      </c>
      <c r="AD68" s="20"/>
      <c r="AE68" s="20"/>
      <c r="AF68" s="20"/>
    </row>
    <row r="69" customFormat="false" ht="15" hidden="false" customHeight="false" outlineLevel="0" collapsed="false">
      <c r="A69" s="19" t="str">
        <f aca="false">IF(B69="","",ROW()-4)</f>
        <v/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1" t="str">
        <f aca="false">IF(B69="","",IFERROR(INDEX(墓標情報管理表!$A$8:$A$307,MATCH(B69,墓標情報管理表!$C$8:$C$307,0)),""))</f>
        <v/>
      </c>
      <c r="AD69" s="20"/>
      <c r="AE69" s="20"/>
      <c r="AF69" s="20"/>
    </row>
    <row r="70" customFormat="false" ht="15" hidden="false" customHeight="false" outlineLevel="0" collapsed="false">
      <c r="A70" s="19" t="str">
        <f aca="false">IF(B70="","",ROW()-4)</f>
        <v/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1" t="str">
        <f aca="false">IF(B70="","",IFERROR(INDEX(墓標情報管理表!$A$8:$A$307,MATCH(B70,墓標情報管理表!$C$8:$C$307,0)),""))</f>
        <v/>
      </c>
      <c r="AD70" s="20"/>
      <c r="AE70" s="20"/>
      <c r="AF70" s="20"/>
    </row>
    <row r="71" customFormat="false" ht="15" hidden="false" customHeight="false" outlineLevel="0" collapsed="false">
      <c r="A71" s="19" t="str">
        <f aca="false">IF(B71="","",ROW()-4)</f>
        <v/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1" t="str">
        <f aca="false">IF(B71="","",IFERROR(INDEX(墓標情報管理表!$A$8:$A$307,MATCH(B71,墓標情報管理表!$C$8:$C$307,0)),""))</f>
        <v/>
      </c>
      <c r="AD71" s="20"/>
      <c r="AE71" s="20"/>
      <c r="AF71" s="20"/>
    </row>
    <row r="72" customFormat="false" ht="15" hidden="false" customHeight="false" outlineLevel="0" collapsed="false">
      <c r="A72" s="19" t="str">
        <f aca="false">IF(B72="","",ROW()-4)</f>
        <v/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1" t="str">
        <f aca="false">IF(B72="","",IFERROR(INDEX(墓標情報管理表!$A$8:$A$307,MATCH(B72,墓標情報管理表!$C$8:$C$307,0)),""))</f>
        <v/>
      </c>
      <c r="AD72" s="20"/>
      <c r="AE72" s="20"/>
      <c r="AF72" s="20"/>
    </row>
    <row r="73" customFormat="false" ht="15" hidden="false" customHeight="false" outlineLevel="0" collapsed="false">
      <c r="A73" s="19" t="str">
        <f aca="false">IF(B73="","",ROW()-4)</f>
        <v/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1" t="str">
        <f aca="false">IF(B73="","",IFERROR(INDEX(墓標情報管理表!$A$8:$A$307,MATCH(B73,墓標情報管理表!$C$8:$C$307,0)),""))</f>
        <v/>
      </c>
      <c r="AD73" s="20"/>
      <c r="AE73" s="20"/>
      <c r="AF73" s="20"/>
    </row>
    <row r="74" customFormat="false" ht="15" hidden="false" customHeight="false" outlineLevel="0" collapsed="false">
      <c r="A74" s="19" t="str">
        <f aca="false">IF(B74="","",ROW()-4)</f>
        <v/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1" t="str">
        <f aca="false">IF(B74="","",IFERROR(INDEX(墓標情報管理表!$A$8:$A$307,MATCH(B74,墓標情報管理表!$C$8:$C$307,0)),""))</f>
        <v/>
      </c>
      <c r="AD74" s="20"/>
      <c r="AE74" s="20"/>
      <c r="AF74" s="20"/>
    </row>
    <row r="75" customFormat="false" ht="15" hidden="false" customHeight="false" outlineLevel="0" collapsed="false">
      <c r="A75" s="19" t="str">
        <f aca="false">IF(B75="","",ROW()-4)</f>
        <v/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1" t="str">
        <f aca="false">IF(B75="","",IFERROR(INDEX(墓標情報管理表!$A$8:$A$307,MATCH(B75,墓標情報管理表!$C$8:$C$307,0)),""))</f>
        <v/>
      </c>
      <c r="AD75" s="20"/>
      <c r="AE75" s="20"/>
      <c r="AF75" s="20"/>
    </row>
    <row r="76" customFormat="false" ht="15" hidden="false" customHeight="false" outlineLevel="0" collapsed="false">
      <c r="A76" s="19" t="str">
        <f aca="false">IF(B76="","",ROW()-4)</f>
        <v/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1" t="str">
        <f aca="false">IF(B76="","",IFERROR(INDEX(墓標情報管理表!$A$8:$A$307,MATCH(B76,墓標情報管理表!$C$8:$C$307,0)),""))</f>
        <v/>
      </c>
      <c r="AD76" s="20"/>
      <c r="AE76" s="20"/>
      <c r="AF76" s="20"/>
    </row>
    <row r="77" customFormat="false" ht="15" hidden="false" customHeight="false" outlineLevel="0" collapsed="false">
      <c r="A77" s="19" t="str">
        <f aca="false">IF(B77="","",ROW()-4)</f>
        <v/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1" t="str">
        <f aca="false">IF(B77="","",IFERROR(INDEX(墓標情報管理表!$A$8:$A$307,MATCH(B77,墓標情報管理表!$C$8:$C$307,0)),""))</f>
        <v/>
      </c>
      <c r="AD77" s="20"/>
      <c r="AE77" s="20"/>
      <c r="AF77" s="20"/>
    </row>
    <row r="78" customFormat="false" ht="15" hidden="false" customHeight="false" outlineLevel="0" collapsed="false">
      <c r="A78" s="19" t="str">
        <f aca="false">IF(B78="","",ROW()-4)</f>
        <v/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1" t="str">
        <f aca="false">IF(B78="","",IFERROR(INDEX(墓標情報管理表!$A$8:$A$307,MATCH(B78,墓標情報管理表!$C$8:$C$307,0)),""))</f>
        <v/>
      </c>
      <c r="AD78" s="20"/>
      <c r="AE78" s="20"/>
      <c r="AF78" s="20"/>
    </row>
    <row r="79" customFormat="false" ht="15" hidden="false" customHeight="false" outlineLevel="0" collapsed="false">
      <c r="A79" s="19" t="str">
        <f aca="false">IF(B79="","",ROW()-4)</f>
        <v/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1" t="str">
        <f aca="false">IF(B79="","",IFERROR(INDEX(墓標情報管理表!$A$8:$A$307,MATCH(B79,墓標情報管理表!$C$8:$C$307,0)),""))</f>
        <v/>
      </c>
      <c r="AD79" s="20"/>
      <c r="AE79" s="20"/>
      <c r="AF79" s="20"/>
    </row>
    <row r="80" customFormat="false" ht="15" hidden="false" customHeight="false" outlineLevel="0" collapsed="false">
      <c r="A80" s="19" t="str">
        <f aca="false">IF(B80="","",ROW()-4)</f>
        <v/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1" t="str">
        <f aca="false">IF(B80="","",IFERROR(INDEX(墓標情報管理表!$A$8:$A$307,MATCH(B80,墓標情報管理表!$C$8:$C$307,0)),""))</f>
        <v/>
      </c>
      <c r="AD80" s="20"/>
      <c r="AE80" s="20"/>
      <c r="AF80" s="20"/>
    </row>
    <row r="81" customFormat="false" ht="15" hidden="false" customHeight="false" outlineLevel="0" collapsed="false">
      <c r="A81" s="19" t="str">
        <f aca="false">IF(B81="","",ROW()-4)</f>
        <v/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1" t="str">
        <f aca="false">IF(B81="","",IFERROR(INDEX(墓標情報管理表!$A$8:$A$307,MATCH(B81,墓標情報管理表!$C$8:$C$307,0)),""))</f>
        <v/>
      </c>
      <c r="AD81" s="20"/>
      <c r="AE81" s="20"/>
      <c r="AF81" s="20"/>
    </row>
    <row r="82" customFormat="false" ht="15" hidden="false" customHeight="false" outlineLevel="0" collapsed="false">
      <c r="A82" s="19" t="str">
        <f aca="false">IF(B82="","",ROW()-4)</f>
        <v/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1" t="str">
        <f aca="false">IF(B82="","",IFERROR(INDEX(墓標情報管理表!$A$8:$A$307,MATCH(B82,墓標情報管理表!$C$8:$C$307,0)),""))</f>
        <v/>
      </c>
      <c r="AD82" s="20"/>
      <c r="AE82" s="20"/>
      <c r="AF82" s="20"/>
    </row>
    <row r="83" customFormat="false" ht="15" hidden="false" customHeight="false" outlineLevel="0" collapsed="false">
      <c r="A83" s="19" t="str">
        <f aca="false">IF(B83="","",ROW()-4)</f>
        <v/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1" t="str">
        <f aca="false">IF(B83="","",IFERROR(INDEX(墓標情報管理表!$A$8:$A$307,MATCH(B83,墓標情報管理表!$C$8:$C$307,0)),""))</f>
        <v/>
      </c>
      <c r="AD83" s="20"/>
      <c r="AE83" s="20"/>
      <c r="AF83" s="20"/>
    </row>
    <row r="84" customFormat="false" ht="15" hidden="false" customHeight="false" outlineLevel="0" collapsed="false">
      <c r="A84" s="19" t="str">
        <f aca="false">IF(B84="","",ROW()-4)</f>
        <v/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1" t="str">
        <f aca="false">IF(B84="","",IFERROR(INDEX(墓標情報管理表!$A$8:$A$307,MATCH(B84,墓標情報管理表!$C$8:$C$307,0)),""))</f>
        <v/>
      </c>
      <c r="AD84" s="20"/>
      <c r="AE84" s="20"/>
      <c r="AF84" s="20"/>
    </row>
    <row r="85" customFormat="false" ht="15" hidden="false" customHeight="false" outlineLevel="0" collapsed="false">
      <c r="A85" s="19" t="str">
        <f aca="false">IF(B85="","",ROW()-4)</f>
        <v/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1" t="str">
        <f aca="false">IF(B85="","",IFERROR(INDEX(墓標情報管理表!$A$8:$A$307,MATCH(B85,墓標情報管理表!$C$8:$C$307,0)),""))</f>
        <v/>
      </c>
      <c r="AD85" s="20"/>
      <c r="AE85" s="20"/>
      <c r="AF85" s="20"/>
    </row>
    <row r="86" customFormat="false" ht="15" hidden="false" customHeight="false" outlineLevel="0" collapsed="false">
      <c r="A86" s="19" t="str">
        <f aca="false">IF(B86="","",ROW()-4)</f>
        <v/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1" t="str">
        <f aca="false">IF(B86="","",IFERROR(INDEX(墓標情報管理表!$A$8:$A$307,MATCH(B86,墓標情報管理表!$C$8:$C$307,0)),""))</f>
        <v/>
      </c>
      <c r="AD86" s="20"/>
      <c r="AE86" s="20"/>
      <c r="AF86" s="20"/>
    </row>
    <row r="87" customFormat="false" ht="15" hidden="false" customHeight="false" outlineLevel="0" collapsed="false">
      <c r="A87" s="19" t="str">
        <f aca="false">IF(B87="","",ROW()-4)</f>
        <v/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1" t="str">
        <f aca="false">IF(B87="","",IFERROR(INDEX(墓標情報管理表!$A$8:$A$307,MATCH(B87,墓標情報管理表!$C$8:$C$307,0)),""))</f>
        <v/>
      </c>
      <c r="AD87" s="20"/>
      <c r="AE87" s="20"/>
      <c r="AF87" s="20"/>
    </row>
    <row r="88" customFormat="false" ht="15" hidden="false" customHeight="false" outlineLevel="0" collapsed="false">
      <c r="A88" s="19" t="str">
        <f aca="false">IF(B88="","",ROW()-4)</f>
        <v/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1" t="str">
        <f aca="false">IF(B88="","",IFERROR(INDEX(墓標情報管理表!$A$8:$A$307,MATCH(B88,墓標情報管理表!$C$8:$C$307,0)),""))</f>
        <v/>
      </c>
      <c r="AD88" s="20"/>
      <c r="AE88" s="20"/>
      <c r="AF88" s="20"/>
    </row>
    <row r="89" customFormat="false" ht="15" hidden="false" customHeight="false" outlineLevel="0" collapsed="false">
      <c r="A89" s="19" t="str">
        <f aca="false">IF(B89="","",ROW()-4)</f>
        <v/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1" t="str">
        <f aca="false">IF(B89="","",IFERROR(INDEX(墓標情報管理表!$A$8:$A$307,MATCH(B89,墓標情報管理表!$C$8:$C$307,0)),""))</f>
        <v/>
      </c>
      <c r="AD89" s="20"/>
      <c r="AE89" s="20"/>
      <c r="AF89" s="20"/>
    </row>
    <row r="90" customFormat="false" ht="15" hidden="false" customHeight="false" outlineLevel="0" collapsed="false">
      <c r="A90" s="19" t="str">
        <f aca="false">IF(B90="","",ROW()-4)</f>
        <v/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1" t="str">
        <f aca="false">IF(B90="","",IFERROR(INDEX(墓標情報管理表!$A$8:$A$307,MATCH(B90,墓標情報管理表!$C$8:$C$307,0)),""))</f>
        <v/>
      </c>
      <c r="AD90" s="20"/>
      <c r="AE90" s="20"/>
      <c r="AF90" s="20"/>
    </row>
    <row r="91" customFormat="false" ht="15" hidden="false" customHeight="false" outlineLevel="0" collapsed="false">
      <c r="A91" s="19" t="str">
        <f aca="false">IF(B91="","",ROW()-4)</f>
        <v/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1" t="str">
        <f aca="false">IF(B91="","",IFERROR(INDEX(墓標情報管理表!$A$8:$A$307,MATCH(B91,墓標情報管理表!$C$8:$C$307,0)),""))</f>
        <v/>
      </c>
      <c r="AD91" s="20"/>
      <c r="AE91" s="20"/>
      <c r="AF91" s="20"/>
    </row>
    <row r="92" customFormat="false" ht="15" hidden="false" customHeight="false" outlineLevel="0" collapsed="false">
      <c r="A92" s="19" t="str">
        <f aca="false">IF(B92="","",ROW()-4)</f>
        <v/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1" t="str">
        <f aca="false">IF(B92="","",IFERROR(INDEX(墓標情報管理表!$A$8:$A$307,MATCH(B92,墓標情報管理表!$C$8:$C$307,0)),""))</f>
        <v/>
      </c>
      <c r="AD92" s="20"/>
      <c r="AE92" s="20"/>
      <c r="AF92" s="20"/>
    </row>
    <row r="93" customFormat="false" ht="15" hidden="false" customHeight="false" outlineLevel="0" collapsed="false">
      <c r="A93" s="19" t="str">
        <f aca="false">IF(B93="","",ROW()-4)</f>
        <v/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1" t="str">
        <f aca="false">IF(B93="","",IFERROR(INDEX(墓標情報管理表!$A$8:$A$307,MATCH(B93,墓標情報管理表!$C$8:$C$307,0)),""))</f>
        <v/>
      </c>
      <c r="AD93" s="20"/>
      <c r="AE93" s="20"/>
      <c r="AF93" s="20"/>
    </row>
    <row r="94" customFormat="false" ht="15" hidden="false" customHeight="false" outlineLevel="0" collapsed="false">
      <c r="A94" s="19" t="str">
        <f aca="false">IF(B94="","",ROW()-4)</f>
        <v/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1" t="str">
        <f aca="false">IF(B94="","",IFERROR(INDEX(墓標情報管理表!$A$8:$A$307,MATCH(B94,墓標情報管理表!$C$8:$C$307,0)),""))</f>
        <v/>
      </c>
      <c r="AD94" s="20"/>
      <c r="AE94" s="20"/>
      <c r="AF94" s="20"/>
    </row>
    <row r="95" customFormat="false" ht="15" hidden="false" customHeight="false" outlineLevel="0" collapsed="false">
      <c r="A95" s="19" t="str">
        <f aca="false">IF(B95="","",ROW()-4)</f>
        <v/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1" t="str">
        <f aca="false">IF(B95="","",IFERROR(INDEX(墓標情報管理表!$A$8:$A$307,MATCH(B95,墓標情報管理表!$C$8:$C$307,0)),""))</f>
        <v/>
      </c>
      <c r="AD95" s="20"/>
      <c r="AE95" s="20"/>
      <c r="AF95" s="20"/>
    </row>
    <row r="96" customFormat="false" ht="15" hidden="false" customHeight="false" outlineLevel="0" collapsed="false">
      <c r="A96" s="19" t="str">
        <f aca="false">IF(B96="","",ROW()-4)</f>
        <v/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1" t="str">
        <f aca="false">IF(B96="","",IFERROR(INDEX(墓標情報管理表!$A$8:$A$307,MATCH(B96,墓標情報管理表!$C$8:$C$307,0)),""))</f>
        <v/>
      </c>
      <c r="AD96" s="20"/>
      <c r="AE96" s="20"/>
      <c r="AF96" s="20"/>
    </row>
    <row r="97" customFormat="false" ht="15" hidden="false" customHeight="false" outlineLevel="0" collapsed="false">
      <c r="A97" s="19" t="str">
        <f aca="false">IF(B97="","",ROW()-4)</f>
        <v/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1" t="str">
        <f aca="false">IF(B97="","",IFERROR(INDEX(墓標情報管理表!$A$8:$A$307,MATCH(B97,墓標情報管理表!$C$8:$C$307,0)),""))</f>
        <v/>
      </c>
      <c r="AD97" s="20"/>
      <c r="AE97" s="20"/>
      <c r="AF97" s="20"/>
    </row>
    <row r="98" customFormat="false" ht="15" hidden="false" customHeight="false" outlineLevel="0" collapsed="false">
      <c r="A98" s="19" t="str">
        <f aca="false">IF(B98="","",ROW()-4)</f>
        <v/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1" t="str">
        <f aca="false">IF(B98="","",IFERROR(INDEX(墓標情報管理表!$A$8:$A$307,MATCH(B98,墓標情報管理表!$C$8:$C$307,0)),""))</f>
        <v/>
      </c>
      <c r="AD98" s="20"/>
      <c r="AE98" s="20"/>
      <c r="AF98" s="20"/>
    </row>
    <row r="99" customFormat="false" ht="15" hidden="false" customHeight="false" outlineLevel="0" collapsed="false">
      <c r="A99" s="19" t="str">
        <f aca="false">IF(B99="","",ROW()-4)</f>
        <v/>
      </c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1" t="str">
        <f aca="false">IF(B99="","",IFERROR(INDEX(墓標情報管理表!$A$8:$A$307,MATCH(B99,墓標情報管理表!$C$8:$C$307,0)),""))</f>
        <v/>
      </c>
      <c r="AD99" s="20"/>
      <c r="AE99" s="20"/>
      <c r="AF99" s="20"/>
    </row>
    <row r="100" customFormat="false" ht="15" hidden="false" customHeight="false" outlineLevel="0" collapsed="false">
      <c r="A100" s="19" t="str">
        <f aca="false">IF(B100="","",ROW()-4)</f>
        <v/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1" t="str">
        <f aca="false">IF(B100="","",IFERROR(INDEX(墓標情報管理表!$A$8:$A$307,MATCH(B100,墓標情報管理表!$C$8:$C$307,0)),""))</f>
        <v/>
      </c>
      <c r="AD100" s="20"/>
      <c r="AE100" s="20"/>
      <c r="AF100" s="20"/>
    </row>
    <row r="101" customFormat="false" ht="15" hidden="false" customHeight="false" outlineLevel="0" collapsed="false">
      <c r="A101" s="19" t="str">
        <f aca="false">IF(B101="","",ROW()-4)</f>
        <v/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1" t="str">
        <f aca="false">IF(B101="","",IFERROR(INDEX(墓標情報管理表!$A$8:$A$307,MATCH(B101,墓標情報管理表!$C$8:$C$307,0)),""))</f>
        <v/>
      </c>
      <c r="AD101" s="20"/>
      <c r="AE101" s="20"/>
      <c r="AF101" s="20"/>
    </row>
    <row r="102" customFormat="false" ht="15" hidden="false" customHeight="false" outlineLevel="0" collapsed="false">
      <c r="A102" s="19" t="str">
        <f aca="false">IF(B102="","",ROW()-4)</f>
        <v/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1" t="str">
        <f aca="false">IF(B102="","",IFERROR(INDEX(墓標情報管理表!$A$8:$A$307,MATCH(B102,墓標情報管理表!$C$8:$C$307,0)),""))</f>
        <v/>
      </c>
      <c r="AD102" s="20"/>
      <c r="AE102" s="20"/>
      <c r="AF102" s="20"/>
    </row>
    <row r="103" customFormat="false" ht="15" hidden="false" customHeight="false" outlineLevel="0" collapsed="false">
      <c r="A103" s="19" t="str">
        <f aca="false">IF(B103="","",ROW()-4)</f>
        <v/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1" t="str">
        <f aca="false">IF(B103="","",IFERROR(INDEX(墓標情報管理表!$A$8:$A$307,MATCH(B103,墓標情報管理表!$C$8:$C$307,0)),""))</f>
        <v/>
      </c>
      <c r="AD103" s="20"/>
      <c r="AE103" s="20"/>
      <c r="AF103" s="20"/>
    </row>
    <row r="104" customFormat="false" ht="15" hidden="false" customHeight="false" outlineLevel="0" collapsed="false">
      <c r="A104" s="19" t="str">
        <f aca="false">IF(B104="","",ROW()-4)</f>
        <v/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1" t="str">
        <f aca="false">IF(B104="","",IFERROR(INDEX(墓標情報管理表!$A$8:$A$307,MATCH(B104,墓標情報管理表!$C$8:$C$307,0)),""))</f>
        <v/>
      </c>
      <c r="AD104" s="20"/>
      <c r="AE104" s="20"/>
      <c r="AF104" s="20"/>
    </row>
    <row r="105" customFormat="false" ht="15" hidden="false" customHeight="false" outlineLevel="0" collapsed="false">
      <c r="A105" s="19" t="str">
        <f aca="false">IF(B105="","",ROW()-4)</f>
        <v/>
      </c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1" t="str">
        <f aca="false">IF(B105="","",IFERROR(INDEX(墓標情報管理表!$A$8:$A$307,MATCH(B105,墓標情報管理表!$C$8:$C$307,0)),""))</f>
        <v/>
      </c>
      <c r="AD105" s="20"/>
      <c r="AE105" s="20"/>
      <c r="AF105" s="20"/>
    </row>
    <row r="106" customFormat="false" ht="15" hidden="false" customHeight="false" outlineLevel="0" collapsed="false">
      <c r="A106" s="19" t="str">
        <f aca="false">IF(B106="","",ROW()-4)</f>
        <v/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1" t="str">
        <f aca="false">IF(B106="","",IFERROR(INDEX(墓標情報管理表!$A$8:$A$307,MATCH(B106,墓標情報管理表!$C$8:$C$307,0)),""))</f>
        <v/>
      </c>
      <c r="AD106" s="20"/>
      <c r="AE106" s="20"/>
      <c r="AF106" s="20"/>
    </row>
    <row r="107" customFormat="false" ht="15" hidden="false" customHeight="false" outlineLevel="0" collapsed="false">
      <c r="A107" s="19" t="str">
        <f aca="false">IF(B107="","",ROW()-4)</f>
        <v/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1" t="str">
        <f aca="false">IF(B107="","",IFERROR(INDEX(墓標情報管理表!$A$8:$A$307,MATCH(B107,墓標情報管理表!$C$8:$C$307,0)),""))</f>
        <v/>
      </c>
      <c r="AD107" s="20"/>
      <c r="AE107" s="20"/>
      <c r="AF107" s="20"/>
    </row>
    <row r="108" customFormat="false" ht="15" hidden="false" customHeight="false" outlineLevel="0" collapsed="false">
      <c r="A108" s="19" t="str">
        <f aca="false">IF(B108="","",ROW()-4)</f>
        <v/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1" t="str">
        <f aca="false">IF(B108="","",IFERROR(INDEX(墓標情報管理表!$A$8:$A$307,MATCH(B108,墓標情報管理表!$C$8:$C$307,0)),""))</f>
        <v/>
      </c>
      <c r="AD108" s="20"/>
      <c r="AE108" s="20"/>
      <c r="AF108" s="20"/>
    </row>
    <row r="109" customFormat="false" ht="15" hidden="false" customHeight="false" outlineLevel="0" collapsed="false">
      <c r="A109" s="19" t="str">
        <f aca="false">IF(B109="","",ROW()-4)</f>
        <v/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1" t="str">
        <f aca="false">IF(B109="","",IFERROR(INDEX(墓標情報管理表!$A$8:$A$307,MATCH(B109,墓標情報管理表!$C$8:$C$307,0)),""))</f>
        <v/>
      </c>
      <c r="AD109" s="20"/>
      <c r="AE109" s="20"/>
      <c r="AF109" s="20"/>
    </row>
    <row r="110" customFormat="false" ht="15" hidden="false" customHeight="false" outlineLevel="0" collapsed="false">
      <c r="A110" s="19" t="str">
        <f aca="false">IF(B110="","",ROW()-4)</f>
        <v/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1" t="str">
        <f aca="false">IF(B110="","",IFERROR(INDEX(墓標情報管理表!$A$8:$A$307,MATCH(B110,墓標情報管理表!$C$8:$C$307,0)),""))</f>
        <v/>
      </c>
      <c r="AD110" s="20"/>
      <c r="AE110" s="20"/>
      <c r="AF110" s="20"/>
    </row>
    <row r="111" customFormat="false" ht="15" hidden="false" customHeight="false" outlineLevel="0" collapsed="false">
      <c r="A111" s="19" t="str">
        <f aca="false">IF(B111="","",ROW()-4)</f>
        <v/>
      </c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1" t="str">
        <f aca="false">IF(B111="","",IFERROR(INDEX(墓標情報管理表!$A$8:$A$307,MATCH(B111,墓標情報管理表!$C$8:$C$307,0)),""))</f>
        <v/>
      </c>
      <c r="AD111" s="20"/>
      <c r="AE111" s="20"/>
      <c r="AF111" s="20"/>
    </row>
    <row r="112" customFormat="false" ht="15" hidden="false" customHeight="false" outlineLevel="0" collapsed="false">
      <c r="A112" s="19" t="str">
        <f aca="false">IF(B112="","",ROW()-4)</f>
        <v/>
      </c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1" t="str">
        <f aca="false">IF(B112="","",IFERROR(INDEX(墓標情報管理表!$A$8:$A$307,MATCH(B112,墓標情報管理表!$C$8:$C$307,0)),""))</f>
        <v/>
      </c>
      <c r="AD112" s="20"/>
      <c r="AE112" s="20"/>
      <c r="AF112" s="20"/>
    </row>
    <row r="113" customFormat="false" ht="15" hidden="false" customHeight="false" outlineLevel="0" collapsed="false">
      <c r="A113" s="19" t="str">
        <f aca="false">IF(B113="","",ROW()-4)</f>
        <v/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1" t="str">
        <f aca="false">IF(B113="","",IFERROR(INDEX(墓標情報管理表!$A$8:$A$307,MATCH(B113,墓標情報管理表!$C$8:$C$307,0)),""))</f>
        <v/>
      </c>
      <c r="AD113" s="20"/>
      <c r="AE113" s="20"/>
      <c r="AF113" s="20"/>
    </row>
    <row r="114" customFormat="false" ht="15" hidden="false" customHeight="false" outlineLevel="0" collapsed="false">
      <c r="A114" s="19" t="str">
        <f aca="false">IF(B114="","",ROW()-4)</f>
        <v/>
      </c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1" t="str">
        <f aca="false">IF(B114="","",IFERROR(INDEX(墓標情報管理表!$A$8:$A$307,MATCH(B114,墓標情報管理表!$C$8:$C$307,0)),""))</f>
        <v/>
      </c>
      <c r="AD114" s="20"/>
      <c r="AE114" s="20"/>
      <c r="AF114" s="20"/>
    </row>
    <row r="115" customFormat="false" ht="15" hidden="false" customHeight="false" outlineLevel="0" collapsed="false">
      <c r="A115" s="19" t="str">
        <f aca="false">IF(B115="","",ROW()-4)</f>
        <v/>
      </c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1" t="str">
        <f aca="false">IF(B115="","",IFERROR(INDEX(墓標情報管理表!$A$8:$A$307,MATCH(B115,墓標情報管理表!$C$8:$C$307,0)),""))</f>
        <v/>
      </c>
      <c r="AD115" s="20"/>
      <c r="AE115" s="20"/>
      <c r="AF115" s="20"/>
    </row>
    <row r="116" customFormat="false" ht="15" hidden="false" customHeight="false" outlineLevel="0" collapsed="false">
      <c r="A116" s="19" t="str">
        <f aca="false">IF(B116="","",ROW()-4)</f>
        <v/>
      </c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1" t="str">
        <f aca="false">IF(B116="","",IFERROR(INDEX(墓標情報管理表!$A$8:$A$307,MATCH(B116,墓標情報管理表!$C$8:$C$307,0)),""))</f>
        <v/>
      </c>
      <c r="AD116" s="20"/>
      <c r="AE116" s="20"/>
      <c r="AF116" s="20"/>
    </row>
    <row r="117" customFormat="false" ht="15" hidden="false" customHeight="false" outlineLevel="0" collapsed="false">
      <c r="A117" s="19" t="str">
        <f aca="false">IF(B117="","",ROW()-4)</f>
        <v/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1" t="str">
        <f aca="false">IF(B117="","",IFERROR(INDEX(墓標情報管理表!$A$8:$A$307,MATCH(B117,墓標情報管理表!$C$8:$C$307,0)),""))</f>
        <v/>
      </c>
      <c r="AD117" s="20"/>
      <c r="AE117" s="20"/>
      <c r="AF117" s="20"/>
    </row>
    <row r="118" customFormat="false" ht="15" hidden="false" customHeight="false" outlineLevel="0" collapsed="false">
      <c r="A118" s="19" t="str">
        <f aca="false">IF(B118="","",ROW()-4)</f>
        <v/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1" t="str">
        <f aca="false">IF(B118="","",IFERROR(INDEX(墓標情報管理表!$A$8:$A$307,MATCH(B118,墓標情報管理表!$C$8:$C$307,0)),""))</f>
        <v/>
      </c>
      <c r="AD118" s="20"/>
      <c r="AE118" s="20"/>
      <c r="AF118" s="20"/>
    </row>
    <row r="119" customFormat="false" ht="15" hidden="false" customHeight="false" outlineLevel="0" collapsed="false">
      <c r="A119" s="19" t="str">
        <f aca="false">IF(B119="","",ROW()-4)</f>
        <v/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1" t="str">
        <f aca="false">IF(B119="","",IFERROR(INDEX(墓標情報管理表!$A$8:$A$307,MATCH(B119,墓標情報管理表!$C$8:$C$307,0)),""))</f>
        <v/>
      </c>
      <c r="AD119" s="20"/>
      <c r="AE119" s="20"/>
      <c r="AF119" s="20"/>
    </row>
    <row r="120" customFormat="false" ht="15" hidden="false" customHeight="false" outlineLevel="0" collapsed="false">
      <c r="A120" s="19" t="str">
        <f aca="false">IF(B120="","",ROW()-4)</f>
        <v/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1" t="str">
        <f aca="false">IF(B120="","",IFERROR(INDEX(墓標情報管理表!$A$8:$A$307,MATCH(B120,墓標情報管理表!$C$8:$C$307,0)),""))</f>
        <v/>
      </c>
      <c r="AD120" s="20"/>
      <c r="AE120" s="20"/>
      <c r="AF120" s="20"/>
    </row>
    <row r="121" customFormat="false" ht="15" hidden="false" customHeight="false" outlineLevel="0" collapsed="false">
      <c r="A121" s="19" t="str">
        <f aca="false">IF(B121="","",ROW()-4)</f>
        <v/>
      </c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1" t="str">
        <f aca="false">IF(B121="","",IFERROR(INDEX(墓標情報管理表!$A$8:$A$307,MATCH(B121,墓標情報管理表!$C$8:$C$307,0)),""))</f>
        <v/>
      </c>
      <c r="AD121" s="20"/>
      <c r="AE121" s="20"/>
      <c r="AF121" s="20"/>
    </row>
    <row r="122" customFormat="false" ht="15" hidden="false" customHeight="false" outlineLevel="0" collapsed="false">
      <c r="A122" s="19" t="str">
        <f aca="false">IF(B122="","",ROW()-4)</f>
        <v/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1" t="str">
        <f aca="false">IF(B122="","",IFERROR(INDEX(墓標情報管理表!$A$8:$A$307,MATCH(B122,墓標情報管理表!$C$8:$C$307,0)),""))</f>
        <v/>
      </c>
      <c r="AD122" s="20"/>
      <c r="AE122" s="20"/>
      <c r="AF122" s="20"/>
    </row>
    <row r="123" customFormat="false" ht="15" hidden="false" customHeight="false" outlineLevel="0" collapsed="false">
      <c r="A123" s="19" t="str">
        <f aca="false">IF(B123="","",ROW()-4)</f>
        <v/>
      </c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1" t="str">
        <f aca="false">IF(B123="","",IFERROR(INDEX(墓標情報管理表!$A$8:$A$307,MATCH(B123,墓標情報管理表!$C$8:$C$307,0)),""))</f>
        <v/>
      </c>
      <c r="AD123" s="20"/>
      <c r="AE123" s="20"/>
      <c r="AF123" s="20"/>
    </row>
    <row r="124" customFormat="false" ht="15" hidden="false" customHeight="false" outlineLevel="0" collapsed="false">
      <c r="A124" s="19" t="str">
        <f aca="false">IF(B124="","",ROW()-4)</f>
        <v/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1" t="str">
        <f aca="false">IF(B124="","",IFERROR(INDEX(墓標情報管理表!$A$8:$A$307,MATCH(B124,墓標情報管理表!$C$8:$C$307,0)),""))</f>
        <v/>
      </c>
      <c r="AD124" s="20"/>
      <c r="AE124" s="20"/>
      <c r="AF124" s="20"/>
    </row>
    <row r="125" customFormat="false" ht="15" hidden="false" customHeight="false" outlineLevel="0" collapsed="false">
      <c r="A125" s="19" t="str">
        <f aca="false">IF(B125="","",ROW()-4)</f>
        <v/>
      </c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1" t="str">
        <f aca="false">IF(B125="","",IFERROR(INDEX(墓標情報管理表!$A$8:$A$307,MATCH(B125,墓標情報管理表!$C$8:$C$307,0)),""))</f>
        <v/>
      </c>
      <c r="AD125" s="20"/>
      <c r="AE125" s="20"/>
      <c r="AF125" s="20"/>
    </row>
    <row r="126" customFormat="false" ht="15" hidden="false" customHeight="false" outlineLevel="0" collapsed="false">
      <c r="A126" s="19" t="str">
        <f aca="false">IF(B126="","",ROW()-4)</f>
        <v/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1" t="str">
        <f aca="false">IF(B126="","",IFERROR(INDEX(墓標情報管理表!$A$8:$A$307,MATCH(B126,墓標情報管理表!$C$8:$C$307,0)),""))</f>
        <v/>
      </c>
      <c r="AD126" s="20"/>
      <c r="AE126" s="20"/>
      <c r="AF126" s="20"/>
    </row>
    <row r="127" customFormat="false" ht="15" hidden="false" customHeight="false" outlineLevel="0" collapsed="false">
      <c r="A127" s="19" t="str">
        <f aca="false">IF(B127="","",ROW()-4)</f>
        <v/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1" t="str">
        <f aca="false">IF(B127="","",IFERROR(INDEX(墓標情報管理表!$A$8:$A$307,MATCH(B127,墓標情報管理表!$C$8:$C$307,0)),""))</f>
        <v/>
      </c>
      <c r="AD127" s="20"/>
      <c r="AE127" s="20"/>
      <c r="AF127" s="20"/>
    </row>
    <row r="128" customFormat="false" ht="15" hidden="false" customHeight="false" outlineLevel="0" collapsed="false">
      <c r="A128" s="19" t="str">
        <f aca="false">IF(B128="","",ROW()-4)</f>
        <v/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1" t="str">
        <f aca="false">IF(B128="","",IFERROR(INDEX(墓標情報管理表!$A$8:$A$307,MATCH(B128,墓標情報管理表!$C$8:$C$307,0)),""))</f>
        <v/>
      </c>
      <c r="AD128" s="20"/>
      <c r="AE128" s="20"/>
      <c r="AF128" s="20"/>
    </row>
    <row r="129" customFormat="false" ht="15" hidden="false" customHeight="false" outlineLevel="0" collapsed="false">
      <c r="A129" s="19" t="str">
        <f aca="false">IF(B129="","",ROW()-4)</f>
        <v/>
      </c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1" t="str">
        <f aca="false">IF(B129="","",IFERROR(INDEX(墓標情報管理表!$A$8:$A$307,MATCH(B129,墓標情報管理表!$C$8:$C$307,0)),""))</f>
        <v/>
      </c>
      <c r="AD129" s="20"/>
      <c r="AE129" s="20"/>
      <c r="AF129" s="20"/>
    </row>
    <row r="130" customFormat="false" ht="15" hidden="false" customHeight="false" outlineLevel="0" collapsed="false">
      <c r="A130" s="19" t="str">
        <f aca="false">IF(B130="","",ROW()-4)</f>
        <v/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1" t="str">
        <f aca="false">IF(B130="","",IFERROR(INDEX(墓標情報管理表!$A$8:$A$307,MATCH(B130,墓標情報管理表!$C$8:$C$307,0)),""))</f>
        <v/>
      </c>
      <c r="AD130" s="20"/>
      <c r="AE130" s="20"/>
      <c r="AF130" s="20"/>
    </row>
    <row r="131" customFormat="false" ht="15" hidden="false" customHeight="false" outlineLevel="0" collapsed="false">
      <c r="A131" s="19" t="str">
        <f aca="false">IF(B131="","",ROW()-4)</f>
        <v/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1" t="str">
        <f aca="false">IF(B131="","",IFERROR(INDEX(墓標情報管理表!$A$8:$A$307,MATCH(B131,墓標情報管理表!$C$8:$C$307,0)),""))</f>
        <v/>
      </c>
      <c r="AD131" s="20"/>
      <c r="AE131" s="20"/>
      <c r="AF131" s="20"/>
    </row>
    <row r="132" customFormat="false" ht="15" hidden="false" customHeight="false" outlineLevel="0" collapsed="false">
      <c r="A132" s="19" t="str">
        <f aca="false">IF(B132="","",ROW()-4)</f>
        <v/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1" t="str">
        <f aca="false">IF(B132="","",IFERROR(INDEX(墓標情報管理表!$A$8:$A$307,MATCH(B132,墓標情報管理表!$C$8:$C$307,0)),""))</f>
        <v/>
      </c>
      <c r="AD132" s="20"/>
      <c r="AE132" s="20"/>
      <c r="AF132" s="20"/>
    </row>
    <row r="133" customFormat="false" ht="15" hidden="false" customHeight="false" outlineLevel="0" collapsed="false">
      <c r="A133" s="19" t="str">
        <f aca="false">IF(B133="","",ROW()-4)</f>
        <v/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1" t="str">
        <f aca="false">IF(B133="","",IFERROR(INDEX(墓標情報管理表!$A$8:$A$307,MATCH(B133,墓標情報管理表!$C$8:$C$307,0)),""))</f>
        <v/>
      </c>
      <c r="AD133" s="20"/>
      <c r="AE133" s="20"/>
      <c r="AF133" s="20"/>
    </row>
    <row r="134" customFormat="false" ht="15" hidden="false" customHeight="false" outlineLevel="0" collapsed="false">
      <c r="A134" s="19" t="str">
        <f aca="false">IF(B134="","",ROW()-4)</f>
        <v/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1" t="str">
        <f aca="false">IF(B134="","",IFERROR(INDEX(墓標情報管理表!$A$8:$A$307,MATCH(B134,墓標情報管理表!$C$8:$C$307,0)),""))</f>
        <v/>
      </c>
      <c r="AD134" s="20"/>
      <c r="AE134" s="20"/>
      <c r="AF134" s="20"/>
    </row>
    <row r="135" customFormat="false" ht="15" hidden="false" customHeight="false" outlineLevel="0" collapsed="false">
      <c r="A135" s="19" t="str">
        <f aca="false">IF(B135="","",ROW()-4)</f>
        <v/>
      </c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1" t="str">
        <f aca="false">IF(B135="","",IFERROR(INDEX(墓標情報管理表!$A$8:$A$307,MATCH(B135,墓標情報管理表!$C$8:$C$307,0)),""))</f>
        <v/>
      </c>
      <c r="AD135" s="20"/>
      <c r="AE135" s="20"/>
      <c r="AF135" s="20"/>
    </row>
    <row r="136" customFormat="false" ht="15" hidden="false" customHeight="false" outlineLevel="0" collapsed="false">
      <c r="A136" s="19" t="str">
        <f aca="false">IF(B136="","",ROW()-4)</f>
        <v/>
      </c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1" t="str">
        <f aca="false">IF(B136="","",IFERROR(INDEX(墓標情報管理表!$A$8:$A$307,MATCH(B136,墓標情報管理表!$C$8:$C$307,0)),""))</f>
        <v/>
      </c>
      <c r="AD136" s="20"/>
      <c r="AE136" s="20"/>
      <c r="AF136" s="20"/>
    </row>
    <row r="137" customFormat="false" ht="15" hidden="false" customHeight="false" outlineLevel="0" collapsed="false">
      <c r="A137" s="19" t="str">
        <f aca="false">IF(B137="","",ROW()-4)</f>
        <v/>
      </c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1" t="str">
        <f aca="false">IF(B137="","",IFERROR(INDEX(墓標情報管理表!$A$8:$A$307,MATCH(B137,墓標情報管理表!$C$8:$C$307,0)),""))</f>
        <v/>
      </c>
      <c r="AD137" s="20"/>
      <c r="AE137" s="20"/>
      <c r="AF137" s="20"/>
    </row>
    <row r="138" customFormat="false" ht="15" hidden="false" customHeight="false" outlineLevel="0" collapsed="false">
      <c r="A138" s="19" t="str">
        <f aca="false">IF(B138="","",ROW()-4)</f>
        <v/>
      </c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1" t="str">
        <f aca="false">IF(B138="","",IFERROR(INDEX(墓標情報管理表!$A$8:$A$307,MATCH(B138,墓標情報管理表!$C$8:$C$307,0)),""))</f>
        <v/>
      </c>
      <c r="AD138" s="20"/>
      <c r="AE138" s="20"/>
      <c r="AF138" s="20"/>
    </row>
    <row r="139" customFormat="false" ht="15" hidden="false" customHeight="false" outlineLevel="0" collapsed="false">
      <c r="A139" s="19" t="str">
        <f aca="false">IF(B139="","",ROW()-4)</f>
        <v/>
      </c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1" t="str">
        <f aca="false">IF(B139="","",IFERROR(INDEX(墓標情報管理表!$A$8:$A$307,MATCH(B139,墓標情報管理表!$C$8:$C$307,0)),""))</f>
        <v/>
      </c>
      <c r="AD139" s="20"/>
      <c r="AE139" s="20"/>
      <c r="AF139" s="20"/>
    </row>
    <row r="140" customFormat="false" ht="15" hidden="false" customHeight="false" outlineLevel="0" collapsed="false">
      <c r="A140" s="19" t="str">
        <f aca="false">IF(B140="","",ROW()-4)</f>
        <v/>
      </c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1" t="str">
        <f aca="false">IF(B140="","",IFERROR(INDEX(墓標情報管理表!$A$8:$A$307,MATCH(B140,墓標情報管理表!$C$8:$C$307,0)),""))</f>
        <v/>
      </c>
      <c r="AD140" s="20"/>
      <c r="AE140" s="20"/>
      <c r="AF140" s="20"/>
    </row>
    <row r="141" customFormat="false" ht="15" hidden="false" customHeight="false" outlineLevel="0" collapsed="false">
      <c r="A141" s="19" t="str">
        <f aca="false">IF(B141="","",ROW()-4)</f>
        <v/>
      </c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1" t="str">
        <f aca="false">IF(B141="","",IFERROR(INDEX(墓標情報管理表!$A$8:$A$307,MATCH(B141,墓標情報管理表!$C$8:$C$307,0)),""))</f>
        <v/>
      </c>
      <c r="AD141" s="20"/>
      <c r="AE141" s="20"/>
      <c r="AF141" s="20"/>
    </row>
    <row r="142" customFormat="false" ht="15" hidden="false" customHeight="false" outlineLevel="0" collapsed="false">
      <c r="A142" s="19" t="str">
        <f aca="false">IF(B142="","",ROW()-4)</f>
        <v/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1" t="str">
        <f aca="false">IF(B142="","",IFERROR(INDEX(墓標情報管理表!$A$8:$A$307,MATCH(B142,墓標情報管理表!$C$8:$C$307,0)),""))</f>
        <v/>
      </c>
      <c r="AD142" s="20"/>
      <c r="AE142" s="20"/>
      <c r="AF142" s="20"/>
    </row>
    <row r="143" customFormat="false" ht="15" hidden="false" customHeight="false" outlineLevel="0" collapsed="false">
      <c r="A143" s="19" t="str">
        <f aca="false">IF(B143="","",ROW()-4)</f>
        <v/>
      </c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1" t="str">
        <f aca="false">IF(B143="","",IFERROR(INDEX(墓標情報管理表!$A$8:$A$307,MATCH(B143,墓標情報管理表!$C$8:$C$307,0)),""))</f>
        <v/>
      </c>
      <c r="AD143" s="20"/>
      <c r="AE143" s="20"/>
      <c r="AF143" s="20"/>
    </row>
    <row r="144" customFormat="false" ht="15" hidden="false" customHeight="false" outlineLevel="0" collapsed="false">
      <c r="A144" s="19" t="str">
        <f aca="false">IF(B144="","",ROW()-4)</f>
        <v/>
      </c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1" t="str">
        <f aca="false">IF(B144="","",IFERROR(INDEX(墓標情報管理表!$A$8:$A$307,MATCH(B144,墓標情報管理表!$C$8:$C$307,0)),""))</f>
        <v/>
      </c>
      <c r="AD144" s="20"/>
      <c r="AE144" s="20"/>
      <c r="AF144" s="20"/>
    </row>
    <row r="145" customFormat="false" ht="15" hidden="false" customHeight="false" outlineLevel="0" collapsed="false">
      <c r="A145" s="19" t="str">
        <f aca="false">IF(B145="","",ROW()-4)</f>
        <v/>
      </c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1" t="str">
        <f aca="false">IF(B145="","",IFERROR(INDEX(墓標情報管理表!$A$8:$A$307,MATCH(B145,墓標情報管理表!$C$8:$C$307,0)),""))</f>
        <v/>
      </c>
      <c r="AD145" s="20"/>
      <c r="AE145" s="20"/>
      <c r="AF145" s="20"/>
    </row>
    <row r="146" customFormat="false" ht="15" hidden="false" customHeight="false" outlineLevel="0" collapsed="false">
      <c r="A146" s="19" t="str">
        <f aca="false">IF(B146="","",ROW()-4)</f>
        <v/>
      </c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1" t="str">
        <f aca="false">IF(B146="","",IFERROR(INDEX(墓標情報管理表!$A$8:$A$307,MATCH(B146,墓標情報管理表!$C$8:$C$307,0)),""))</f>
        <v/>
      </c>
      <c r="AD146" s="20"/>
      <c r="AE146" s="20"/>
      <c r="AF146" s="20"/>
    </row>
    <row r="147" customFormat="false" ht="15" hidden="false" customHeight="false" outlineLevel="0" collapsed="false">
      <c r="A147" s="19" t="str">
        <f aca="false">IF(B147="","",ROW()-4)</f>
        <v/>
      </c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1" t="str">
        <f aca="false">IF(B147="","",IFERROR(INDEX(墓標情報管理表!$A$8:$A$307,MATCH(B147,墓標情報管理表!$C$8:$C$307,0)),""))</f>
        <v/>
      </c>
      <c r="AD147" s="20"/>
      <c r="AE147" s="20"/>
      <c r="AF147" s="20"/>
    </row>
    <row r="148" customFormat="false" ht="15" hidden="false" customHeight="false" outlineLevel="0" collapsed="false">
      <c r="A148" s="19" t="str">
        <f aca="false">IF(B148="","",ROW()-4)</f>
        <v/>
      </c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1" t="str">
        <f aca="false">IF(B148="","",IFERROR(INDEX(墓標情報管理表!$A$8:$A$307,MATCH(B148,墓標情報管理表!$C$8:$C$307,0)),""))</f>
        <v/>
      </c>
      <c r="AD148" s="20"/>
      <c r="AE148" s="20"/>
      <c r="AF148" s="20"/>
    </row>
    <row r="149" customFormat="false" ht="15" hidden="false" customHeight="false" outlineLevel="0" collapsed="false">
      <c r="A149" s="19" t="str">
        <f aca="false">IF(B149="","",ROW()-4)</f>
        <v/>
      </c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1" t="str">
        <f aca="false">IF(B149="","",IFERROR(INDEX(墓標情報管理表!$A$8:$A$307,MATCH(B149,墓標情報管理表!$C$8:$C$307,0)),""))</f>
        <v/>
      </c>
      <c r="AD149" s="20"/>
      <c r="AE149" s="20"/>
      <c r="AF149" s="20"/>
    </row>
    <row r="150" customFormat="false" ht="15" hidden="false" customHeight="false" outlineLevel="0" collapsed="false">
      <c r="A150" s="19" t="str">
        <f aca="false">IF(B150="","",ROW()-4)</f>
        <v/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1" t="str">
        <f aca="false">IF(B150="","",IFERROR(INDEX(墓標情報管理表!$A$8:$A$307,MATCH(B150,墓標情報管理表!$C$8:$C$307,0)),""))</f>
        <v/>
      </c>
      <c r="AD150" s="20"/>
      <c r="AE150" s="20"/>
      <c r="AF150" s="20"/>
    </row>
    <row r="151" customFormat="false" ht="15" hidden="false" customHeight="false" outlineLevel="0" collapsed="false">
      <c r="A151" s="19" t="str">
        <f aca="false">IF(B151="","",ROW()-4)</f>
        <v/>
      </c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1" t="str">
        <f aca="false">IF(B151="","",IFERROR(INDEX(墓標情報管理表!$A$8:$A$307,MATCH(B151,墓標情報管理表!$C$8:$C$307,0)),""))</f>
        <v/>
      </c>
      <c r="AD151" s="20"/>
      <c r="AE151" s="20"/>
      <c r="AF151" s="20"/>
    </row>
    <row r="152" customFormat="false" ht="15" hidden="false" customHeight="false" outlineLevel="0" collapsed="false">
      <c r="A152" s="19" t="str">
        <f aca="false">IF(B152="","",ROW()-4)</f>
        <v/>
      </c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1" t="str">
        <f aca="false">IF(B152="","",IFERROR(INDEX(墓標情報管理表!$A$8:$A$307,MATCH(B152,墓標情報管理表!$C$8:$C$307,0)),""))</f>
        <v/>
      </c>
      <c r="AD152" s="20"/>
      <c r="AE152" s="20"/>
      <c r="AF152" s="20"/>
    </row>
    <row r="153" customFormat="false" ht="15" hidden="false" customHeight="false" outlineLevel="0" collapsed="false">
      <c r="A153" s="19" t="str">
        <f aca="false">IF(B153="","",ROW()-4)</f>
        <v/>
      </c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1" t="str">
        <f aca="false">IF(B153="","",IFERROR(INDEX(墓標情報管理表!$A$8:$A$307,MATCH(B153,墓標情報管理表!$C$8:$C$307,0)),""))</f>
        <v/>
      </c>
      <c r="AD153" s="20"/>
      <c r="AE153" s="20"/>
      <c r="AF153" s="20"/>
    </row>
    <row r="154" customFormat="false" ht="15" hidden="false" customHeight="false" outlineLevel="0" collapsed="false">
      <c r="A154" s="19" t="str">
        <f aca="false">IF(B154="","",ROW()-4)</f>
        <v/>
      </c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1" t="str">
        <f aca="false">IF(B154="","",IFERROR(INDEX(墓標情報管理表!$A$8:$A$307,MATCH(B154,墓標情報管理表!$C$8:$C$307,0)),""))</f>
        <v/>
      </c>
      <c r="AD154" s="20"/>
      <c r="AE154" s="20"/>
      <c r="AF154" s="20"/>
    </row>
    <row r="155" customFormat="false" ht="15" hidden="false" customHeight="false" outlineLevel="0" collapsed="false">
      <c r="A155" s="19" t="str">
        <f aca="false">IF(B155="","",ROW()-4)</f>
        <v/>
      </c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1" t="str">
        <f aca="false">IF(B155="","",IFERROR(INDEX(墓標情報管理表!$A$8:$A$307,MATCH(B155,墓標情報管理表!$C$8:$C$307,0)),""))</f>
        <v/>
      </c>
      <c r="AD155" s="20"/>
      <c r="AE155" s="20"/>
      <c r="AF155" s="20"/>
    </row>
    <row r="156" customFormat="false" ht="15" hidden="false" customHeight="false" outlineLevel="0" collapsed="false">
      <c r="A156" s="19" t="str">
        <f aca="false">IF(B156="","",ROW()-4)</f>
        <v/>
      </c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1" t="str">
        <f aca="false">IF(B156="","",IFERROR(INDEX(墓標情報管理表!$A$8:$A$307,MATCH(B156,墓標情報管理表!$C$8:$C$307,0)),""))</f>
        <v/>
      </c>
      <c r="AD156" s="20"/>
      <c r="AE156" s="20"/>
      <c r="AF156" s="20"/>
    </row>
    <row r="157" customFormat="false" ht="15" hidden="false" customHeight="false" outlineLevel="0" collapsed="false">
      <c r="A157" s="19" t="str">
        <f aca="false">IF(B157="","",ROW()-4)</f>
        <v/>
      </c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1" t="str">
        <f aca="false">IF(B157="","",IFERROR(INDEX(墓標情報管理表!$A$8:$A$307,MATCH(B157,墓標情報管理表!$C$8:$C$307,0)),""))</f>
        <v/>
      </c>
      <c r="AD157" s="20"/>
      <c r="AE157" s="20"/>
      <c r="AF157" s="20"/>
    </row>
    <row r="158" customFormat="false" ht="15" hidden="false" customHeight="false" outlineLevel="0" collapsed="false">
      <c r="A158" s="19" t="str">
        <f aca="false">IF(B158="","",ROW()-4)</f>
        <v/>
      </c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1" t="str">
        <f aca="false">IF(B158="","",IFERROR(INDEX(墓標情報管理表!$A$8:$A$307,MATCH(B158,墓標情報管理表!$C$8:$C$307,0)),""))</f>
        <v/>
      </c>
      <c r="AD158" s="20"/>
      <c r="AE158" s="20"/>
      <c r="AF158" s="20"/>
    </row>
    <row r="159" customFormat="false" ht="15" hidden="false" customHeight="false" outlineLevel="0" collapsed="false">
      <c r="A159" s="19" t="str">
        <f aca="false">IF(B159="","",ROW()-4)</f>
        <v/>
      </c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1" t="str">
        <f aca="false">IF(B159="","",IFERROR(INDEX(墓標情報管理表!$A$8:$A$307,MATCH(B159,墓標情報管理表!$C$8:$C$307,0)),""))</f>
        <v/>
      </c>
      <c r="AD159" s="20"/>
      <c r="AE159" s="20"/>
      <c r="AF159" s="20"/>
    </row>
    <row r="160" customFormat="false" ht="15" hidden="false" customHeight="false" outlineLevel="0" collapsed="false">
      <c r="A160" s="19" t="str">
        <f aca="false">IF(B160="","",ROW()-4)</f>
        <v/>
      </c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1" t="str">
        <f aca="false">IF(B160="","",IFERROR(INDEX(墓標情報管理表!$A$8:$A$307,MATCH(B160,墓標情報管理表!$C$8:$C$307,0)),""))</f>
        <v/>
      </c>
      <c r="AD160" s="20"/>
      <c r="AE160" s="20"/>
      <c r="AF160" s="20"/>
    </row>
    <row r="161" customFormat="false" ht="15" hidden="false" customHeight="false" outlineLevel="0" collapsed="false">
      <c r="A161" s="19" t="str">
        <f aca="false">IF(B161="","",ROW()-4)</f>
        <v/>
      </c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1" t="str">
        <f aca="false">IF(B161="","",IFERROR(INDEX(墓標情報管理表!$A$8:$A$307,MATCH(B161,墓標情報管理表!$C$8:$C$307,0)),""))</f>
        <v/>
      </c>
      <c r="AD161" s="20"/>
      <c r="AE161" s="20"/>
      <c r="AF161" s="20"/>
    </row>
    <row r="162" customFormat="false" ht="15" hidden="false" customHeight="false" outlineLevel="0" collapsed="false">
      <c r="A162" s="19" t="str">
        <f aca="false">IF(B162="","",ROW()-4)</f>
        <v/>
      </c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1" t="str">
        <f aca="false">IF(B162="","",IFERROR(INDEX(墓標情報管理表!$A$8:$A$307,MATCH(B162,墓標情報管理表!$C$8:$C$307,0)),""))</f>
        <v/>
      </c>
      <c r="AD162" s="20"/>
      <c r="AE162" s="20"/>
      <c r="AF162" s="20"/>
    </row>
    <row r="163" customFormat="false" ht="15" hidden="false" customHeight="false" outlineLevel="0" collapsed="false">
      <c r="A163" s="19" t="str">
        <f aca="false">IF(B163="","",ROW()-4)</f>
        <v/>
      </c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1" t="str">
        <f aca="false">IF(B163="","",IFERROR(INDEX(墓標情報管理表!$A$8:$A$307,MATCH(B163,墓標情報管理表!$C$8:$C$307,0)),""))</f>
        <v/>
      </c>
      <c r="AD163" s="20"/>
      <c r="AE163" s="20"/>
      <c r="AF163" s="20"/>
    </row>
    <row r="164" customFormat="false" ht="15" hidden="false" customHeight="false" outlineLevel="0" collapsed="false">
      <c r="A164" s="19" t="str">
        <f aca="false">IF(B164="","",ROW()-4)</f>
        <v/>
      </c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1" t="str">
        <f aca="false">IF(B164="","",IFERROR(INDEX(墓標情報管理表!$A$8:$A$307,MATCH(B164,墓標情報管理表!$C$8:$C$307,0)),""))</f>
        <v/>
      </c>
      <c r="AD164" s="20"/>
      <c r="AE164" s="20"/>
      <c r="AF164" s="20"/>
    </row>
    <row r="165" customFormat="false" ht="15" hidden="false" customHeight="false" outlineLevel="0" collapsed="false">
      <c r="A165" s="19" t="str">
        <f aca="false">IF(B165="","",ROW()-4)</f>
        <v/>
      </c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1" t="str">
        <f aca="false">IF(B165="","",IFERROR(INDEX(墓標情報管理表!$A$8:$A$307,MATCH(B165,墓標情報管理表!$C$8:$C$307,0)),""))</f>
        <v/>
      </c>
      <c r="AD165" s="20"/>
      <c r="AE165" s="20"/>
      <c r="AF165" s="20"/>
    </row>
    <row r="166" customFormat="false" ht="15" hidden="false" customHeight="false" outlineLevel="0" collapsed="false">
      <c r="A166" s="19" t="str">
        <f aca="false">IF(B166="","",ROW()-4)</f>
        <v/>
      </c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1" t="str">
        <f aca="false">IF(B166="","",IFERROR(INDEX(墓標情報管理表!$A$8:$A$307,MATCH(B166,墓標情報管理表!$C$8:$C$307,0)),""))</f>
        <v/>
      </c>
      <c r="AD166" s="20"/>
      <c r="AE166" s="20"/>
      <c r="AF166" s="20"/>
    </row>
    <row r="167" customFormat="false" ht="15" hidden="false" customHeight="false" outlineLevel="0" collapsed="false">
      <c r="A167" s="19" t="str">
        <f aca="false">IF(B167="","",ROW()-4)</f>
        <v/>
      </c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1" t="str">
        <f aca="false">IF(B167="","",IFERROR(INDEX(墓標情報管理表!$A$8:$A$307,MATCH(B167,墓標情報管理表!$C$8:$C$307,0)),""))</f>
        <v/>
      </c>
      <c r="AD167" s="20"/>
      <c r="AE167" s="20"/>
      <c r="AF167" s="20"/>
    </row>
    <row r="168" customFormat="false" ht="15" hidden="false" customHeight="false" outlineLevel="0" collapsed="false">
      <c r="A168" s="19" t="str">
        <f aca="false">IF(B168="","",ROW()-4)</f>
        <v/>
      </c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1" t="str">
        <f aca="false">IF(B168="","",IFERROR(INDEX(墓標情報管理表!$A$8:$A$307,MATCH(B168,墓標情報管理表!$C$8:$C$307,0)),""))</f>
        <v/>
      </c>
      <c r="AD168" s="20"/>
      <c r="AE168" s="20"/>
      <c r="AF168" s="20"/>
    </row>
    <row r="169" customFormat="false" ht="15" hidden="false" customHeight="false" outlineLevel="0" collapsed="false">
      <c r="A169" s="19" t="str">
        <f aca="false">IF(B169="","",ROW()-4)</f>
        <v/>
      </c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1" t="str">
        <f aca="false">IF(B169="","",IFERROR(INDEX(墓標情報管理表!$A$8:$A$307,MATCH(B169,墓標情報管理表!$C$8:$C$307,0)),""))</f>
        <v/>
      </c>
      <c r="AD169" s="20"/>
      <c r="AE169" s="20"/>
      <c r="AF169" s="20"/>
    </row>
    <row r="170" customFormat="false" ht="15" hidden="false" customHeight="false" outlineLevel="0" collapsed="false">
      <c r="A170" s="19" t="str">
        <f aca="false">IF(B170="","",ROW()-4)</f>
        <v/>
      </c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1" t="str">
        <f aca="false">IF(B170="","",IFERROR(INDEX(墓標情報管理表!$A$8:$A$307,MATCH(B170,墓標情報管理表!$C$8:$C$307,0)),""))</f>
        <v/>
      </c>
      <c r="AD170" s="20"/>
      <c r="AE170" s="20"/>
      <c r="AF170" s="20"/>
    </row>
    <row r="171" customFormat="false" ht="15" hidden="false" customHeight="false" outlineLevel="0" collapsed="false">
      <c r="A171" s="19" t="str">
        <f aca="false">IF(B171="","",ROW()-4)</f>
        <v/>
      </c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1" t="str">
        <f aca="false">IF(B171="","",IFERROR(INDEX(墓標情報管理表!$A$8:$A$307,MATCH(B171,墓標情報管理表!$C$8:$C$307,0)),""))</f>
        <v/>
      </c>
      <c r="AD171" s="20"/>
      <c r="AE171" s="20"/>
      <c r="AF171" s="20"/>
    </row>
    <row r="172" customFormat="false" ht="15" hidden="false" customHeight="false" outlineLevel="0" collapsed="false">
      <c r="A172" s="19" t="str">
        <f aca="false">IF(B172="","",ROW()-4)</f>
        <v/>
      </c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1" t="str">
        <f aca="false">IF(B172="","",IFERROR(INDEX(墓標情報管理表!$A$8:$A$307,MATCH(B172,墓標情報管理表!$C$8:$C$307,0)),""))</f>
        <v/>
      </c>
      <c r="AD172" s="20"/>
      <c r="AE172" s="20"/>
      <c r="AF172" s="20"/>
    </row>
    <row r="173" customFormat="false" ht="15" hidden="false" customHeight="false" outlineLevel="0" collapsed="false">
      <c r="A173" s="19" t="str">
        <f aca="false">IF(B173="","",ROW()-4)</f>
        <v/>
      </c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1" t="str">
        <f aca="false">IF(B173="","",IFERROR(INDEX(墓標情報管理表!$A$8:$A$307,MATCH(B173,墓標情報管理表!$C$8:$C$307,0)),""))</f>
        <v/>
      </c>
      <c r="AD173" s="20"/>
      <c r="AE173" s="20"/>
      <c r="AF173" s="20"/>
    </row>
    <row r="174" customFormat="false" ht="15" hidden="false" customHeight="false" outlineLevel="0" collapsed="false">
      <c r="A174" s="19" t="str">
        <f aca="false">IF(B174="","",ROW()-4)</f>
        <v/>
      </c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1" t="str">
        <f aca="false">IF(B174="","",IFERROR(INDEX(墓標情報管理表!$A$8:$A$307,MATCH(B174,墓標情報管理表!$C$8:$C$307,0)),""))</f>
        <v/>
      </c>
      <c r="AD174" s="20"/>
      <c r="AE174" s="20"/>
      <c r="AF174" s="20"/>
    </row>
    <row r="175" customFormat="false" ht="15" hidden="false" customHeight="false" outlineLevel="0" collapsed="false">
      <c r="A175" s="19" t="str">
        <f aca="false">IF(B175="","",ROW()-4)</f>
        <v/>
      </c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1" t="str">
        <f aca="false">IF(B175="","",IFERROR(INDEX(墓標情報管理表!$A$8:$A$307,MATCH(B175,墓標情報管理表!$C$8:$C$307,0)),""))</f>
        <v/>
      </c>
      <c r="AD175" s="20"/>
      <c r="AE175" s="20"/>
      <c r="AF175" s="20"/>
    </row>
    <row r="176" customFormat="false" ht="15" hidden="false" customHeight="false" outlineLevel="0" collapsed="false">
      <c r="A176" s="19" t="str">
        <f aca="false">IF(B176="","",ROW()-4)</f>
        <v/>
      </c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1" t="str">
        <f aca="false">IF(B176="","",IFERROR(INDEX(墓標情報管理表!$A$8:$A$307,MATCH(B176,墓標情報管理表!$C$8:$C$307,0)),""))</f>
        <v/>
      </c>
      <c r="AD176" s="20"/>
      <c r="AE176" s="20"/>
      <c r="AF176" s="20"/>
    </row>
    <row r="177" customFormat="false" ht="15" hidden="false" customHeight="false" outlineLevel="0" collapsed="false">
      <c r="A177" s="19" t="str">
        <f aca="false">IF(B177="","",ROW()-4)</f>
        <v/>
      </c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1" t="str">
        <f aca="false">IF(B177="","",IFERROR(INDEX(墓標情報管理表!$A$8:$A$307,MATCH(B177,墓標情報管理表!$C$8:$C$307,0)),""))</f>
        <v/>
      </c>
      <c r="AD177" s="20"/>
      <c r="AE177" s="20"/>
      <c r="AF177" s="20"/>
    </row>
    <row r="178" customFormat="false" ht="15" hidden="false" customHeight="false" outlineLevel="0" collapsed="false">
      <c r="A178" s="19" t="str">
        <f aca="false">IF(B178="","",ROW()-4)</f>
        <v/>
      </c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1" t="str">
        <f aca="false">IF(B178="","",IFERROR(INDEX(墓標情報管理表!$A$8:$A$307,MATCH(B178,墓標情報管理表!$C$8:$C$307,0)),""))</f>
        <v/>
      </c>
      <c r="AD178" s="20"/>
      <c r="AE178" s="20"/>
      <c r="AF178" s="20"/>
    </row>
    <row r="179" customFormat="false" ht="15" hidden="false" customHeight="false" outlineLevel="0" collapsed="false">
      <c r="A179" s="19" t="str">
        <f aca="false">IF(B179="","",ROW()-4)</f>
        <v/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1" t="str">
        <f aca="false">IF(B179="","",IFERROR(INDEX(墓標情報管理表!$A$8:$A$307,MATCH(B179,墓標情報管理表!$C$8:$C$307,0)),""))</f>
        <v/>
      </c>
      <c r="AD179" s="20"/>
      <c r="AE179" s="20"/>
      <c r="AF179" s="20"/>
    </row>
    <row r="180" customFormat="false" ht="15" hidden="false" customHeight="false" outlineLevel="0" collapsed="false">
      <c r="A180" s="19" t="str">
        <f aca="false">IF(B180="","",ROW()-4)</f>
        <v/>
      </c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1" t="str">
        <f aca="false">IF(B180="","",IFERROR(INDEX(墓標情報管理表!$A$8:$A$307,MATCH(B180,墓標情報管理表!$C$8:$C$307,0)),""))</f>
        <v/>
      </c>
      <c r="AD180" s="20"/>
      <c r="AE180" s="20"/>
      <c r="AF180" s="20"/>
    </row>
    <row r="181" customFormat="false" ht="15" hidden="false" customHeight="false" outlineLevel="0" collapsed="false">
      <c r="A181" s="19" t="str">
        <f aca="false">IF(B181="","",ROW()-4)</f>
        <v/>
      </c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1" t="str">
        <f aca="false">IF(B181="","",IFERROR(INDEX(墓標情報管理表!$A$8:$A$307,MATCH(B181,墓標情報管理表!$C$8:$C$307,0)),""))</f>
        <v/>
      </c>
      <c r="AD181" s="20"/>
      <c r="AE181" s="20"/>
      <c r="AF181" s="20"/>
    </row>
    <row r="182" customFormat="false" ht="15" hidden="false" customHeight="false" outlineLevel="0" collapsed="false">
      <c r="A182" s="19" t="str">
        <f aca="false">IF(B182="","",ROW()-4)</f>
        <v/>
      </c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1" t="str">
        <f aca="false">IF(B182="","",IFERROR(INDEX(墓標情報管理表!$A$8:$A$307,MATCH(B182,墓標情報管理表!$C$8:$C$307,0)),""))</f>
        <v/>
      </c>
      <c r="AD182" s="20"/>
      <c r="AE182" s="20"/>
      <c r="AF182" s="20"/>
    </row>
    <row r="183" customFormat="false" ht="15" hidden="false" customHeight="false" outlineLevel="0" collapsed="false">
      <c r="A183" s="19" t="str">
        <f aca="false">IF(B183="","",ROW()-4)</f>
        <v/>
      </c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1" t="str">
        <f aca="false">IF(B183="","",IFERROR(INDEX(墓標情報管理表!$A$8:$A$307,MATCH(B183,墓標情報管理表!$C$8:$C$307,0)),""))</f>
        <v/>
      </c>
      <c r="AD183" s="20"/>
      <c r="AE183" s="20"/>
      <c r="AF183" s="20"/>
    </row>
    <row r="184" customFormat="false" ht="15" hidden="false" customHeight="false" outlineLevel="0" collapsed="false">
      <c r="A184" s="19" t="str">
        <f aca="false">IF(B184="","",ROW()-4)</f>
        <v/>
      </c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1" t="str">
        <f aca="false">IF(B184="","",IFERROR(INDEX(墓標情報管理表!$A$8:$A$307,MATCH(B184,墓標情報管理表!$C$8:$C$307,0)),""))</f>
        <v/>
      </c>
      <c r="AD184" s="20"/>
      <c r="AE184" s="20"/>
      <c r="AF184" s="20"/>
    </row>
    <row r="185" customFormat="false" ht="15" hidden="false" customHeight="false" outlineLevel="0" collapsed="false">
      <c r="A185" s="19" t="str">
        <f aca="false">IF(B185="","",ROW()-4)</f>
        <v/>
      </c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1" t="str">
        <f aca="false">IF(B185="","",IFERROR(INDEX(墓標情報管理表!$A$8:$A$307,MATCH(B185,墓標情報管理表!$C$8:$C$307,0)),""))</f>
        <v/>
      </c>
      <c r="AD185" s="20"/>
      <c r="AE185" s="20"/>
      <c r="AF185" s="20"/>
    </row>
    <row r="186" customFormat="false" ht="15" hidden="false" customHeight="false" outlineLevel="0" collapsed="false">
      <c r="A186" s="19" t="str">
        <f aca="false">IF(B186="","",ROW()-4)</f>
        <v/>
      </c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1" t="str">
        <f aca="false">IF(B186="","",IFERROR(INDEX(墓標情報管理表!$A$8:$A$307,MATCH(B186,墓標情報管理表!$C$8:$C$307,0)),""))</f>
        <v/>
      </c>
      <c r="AD186" s="20"/>
      <c r="AE186" s="20"/>
      <c r="AF186" s="20"/>
    </row>
    <row r="187" customFormat="false" ht="15" hidden="false" customHeight="false" outlineLevel="0" collapsed="false">
      <c r="A187" s="19" t="str">
        <f aca="false">IF(B187="","",ROW()-4)</f>
        <v/>
      </c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1" t="str">
        <f aca="false">IF(B187="","",IFERROR(INDEX(墓標情報管理表!$A$8:$A$307,MATCH(B187,墓標情報管理表!$C$8:$C$307,0)),""))</f>
        <v/>
      </c>
      <c r="AD187" s="20"/>
      <c r="AE187" s="20"/>
      <c r="AF187" s="20"/>
    </row>
    <row r="188" customFormat="false" ht="15" hidden="false" customHeight="false" outlineLevel="0" collapsed="false">
      <c r="A188" s="19" t="str">
        <f aca="false">IF(B188="","",ROW()-4)</f>
        <v/>
      </c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1" t="str">
        <f aca="false">IF(B188="","",IFERROR(INDEX(墓標情報管理表!$A$8:$A$307,MATCH(B188,墓標情報管理表!$C$8:$C$307,0)),""))</f>
        <v/>
      </c>
      <c r="AD188" s="20"/>
      <c r="AE188" s="20"/>
      <c r="AF188" s="20"/>
    </row>
    <row r="189" customFormat="false" ht="15" hidden="false" customHeight="false" outlineLevel="0" collapsed="false">
      <c r="A189" s="19" t="str">
        <f aca="false">IF(B189="","",ROW()-4)</f>
        <v/>
      </c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1" t="str">
        <f aca="false">IF(B189="","",IFERROR(INDEX(墓標情報管理表!$A$8:$A$307,MATCH(B189,墓標情報管理表!$C$8:$C$307,0)),""))</f>
        <v/>
      </c>
      <c r="AD189" s="20"/>
      <c r="AE189" s="20"/>
      <c r="AF189" s="20"/>
    </row>
    <row r="190" customFormat="false" ht="15" hidden="false" customHeight="false" outlineLevel="0" collapsed="false">
      <c r="A190" s="19" t="str">
        <f aca="false">IF(B190="","",ROW()-4)</f>
        <v/>
      </c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1" t="str">
        <f aca="false">IF(B190="","",IFERROR(INDEX(墓標情報管理表!$A$8:$A$307,MATCH(B190,墓標情報管理表!$C$8:$C$307,0)),""))</f>
        <v/>
      </c>
      <c r="AD190" s="20"/>
      <c r="AE190" s="20"/>
      <c r="AF190" s="20"/>
    </row>
    <row r="191" customFormat="false" ht="15" hidden="false" customHeight="false" outlineLevel="0" collapsed="false">
      <c r="A191" s="19" t="str">
        <f aca="false">IF(B191="","",ROW()-4)</f>
        <v/>
      </c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1" t="str">
        <f aca="false">IF(B191="","",IFERROR(INDEX(墓標情報管理表!$A$8:$A$307,MATCH(B191,墓標情報管理表!$C$8:$C$307,0)),""))</f>
        <v/>
      </c>
      <c r="AD191" s="20"/>
      <c r="AE191" s="20"/>
      <c r="AF191" s="20"/>
    </row>
    <row r="192" customFormat="false" ht="15" hidden="false" customHeight="false" outlineLevel="0" collapsed="false">
      <c r="A192" s="19" t="str">
        <f aca="false">IF(B192="","",ROW()-4)</f>
        <v/>
      </c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1" t="str">
        <f aca="false">IF(B192="","",IFERROR(INDEX(墓標情報管理表!$A$8:$A$307,MATCH(B192,墓標情報管理表!$C$8:$C$307,0)),""))</f>
        <v/>
      </c>
      <c r="AD192" s="20"/>
      <c r="AE192" s="20"/>
      <c r="AF192" s="20"/>
    </row>
    <row r="193" customFormat="false" ht="15" hidden="false" customHeight="false" outlineLevel="0" collapsed="false">
      <c r="A193" s="19" t="str">
        <f aca="false">IF(B193="","",ROW()-4)</f>
        <v/>
      </c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1" t="str">
        <f aca="false">IF(B193="","",IFERROR(INDEX(墓標情報管理表!$A$8:$A$307,MATCH(B193,墓標情報管理表!$C$8:$C$307,0)),""))</f>
        <v/>
      </c>
      <c r="AD193" s="20"/>
      <c r="AE193" s="20"/>
      <c r="AF193" s="20"/>
    </row>
    <row r="194" customFormat="false" ht="15" hidden="false" customHeight="false" outlineLevel="0" collapsed="false">
      <c r="A194" s="19" t="str">
        <f aca="false">IF(B194="","",ROW()-4)</f>
        <v/>
      </c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1" t="str">
        <f aca="false">IF(B194="","",IFERROR(INDEX(墓標情報管理表!$A$8:$A$307,MATCH(B194,墓標情報管理表!$C$8:$C$307,0)),""))</f>
        <v/>
      </c>
      <c r="AD194" s="20"/>
      <c r="AE194" s="20"/>
      <c r="AF194" s="20"/>
    </row>
    <row r="195" customFormat="false" ht="15" hidden="false" customHeight="false" outlineLevel="0" collapsed="false">
      <c r="A195" s="19" t="str">
        <f aca="false">IF(B195="","",ROW()-4)</f>
        <v/>
      </c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1" t="str">
        <f aca="false">IF(B195="","",IFERROR(INDEX(墓標情報管理表!$A$8:$A$307,MATCH(B195,墓標情報管理表!$C$8:$C$307,0)),""))</f>
        <v/>
      </c>
      <c r="AD195" s="20"/>
      <c r="AE195" s="20"/>
      <c r="AF195" s="20"/>
    </row>
    <row r="196" customFormat="false" ht="15" hidden="false" customHeight="false" outlineLevel="0" collapsed="false">
      <c r="A196" s="19" t="str">
        <f aca="false">IF(B196="","",ROW()-4)</f>
        <v/>
      </c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1" t="str">
        <f aca="false">IF(B196="","",IFERROR(INDEX(墓標情報管理表!$A$8:$A$307,MATCH(B196,墓標情報管理表!$C$8:$C$307,0)),""))</f>
        <v/>
      </c>
      <c r="AD196" s="20"/>
      <c r="AE196" s="20"/>
      <c r="AF196" s="20"/>
    </row>
    <row r="197" customFormat="false" ht="15" hidden="false" customHeight="false" outlineLevel="0" collapsed="false">
      <c r="A197" s="19" t="str">
        <f aca="false">IF(B197="","",ROW()-4)</f>
        <v/>
      </c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1" t="str">
        <f aca="false">IF(B197="","",IFERROR(INDEX(墓標情報管理表!$A$8:$A$307,MATCH(B197,墓標情報管理表!$C$8:$C$307,0)),""))</f>
        <v/>
      </c>
      <c r="AD197" s="20"/>
      <c r="AE197" s="20"/>
      <c r="AF197" s="20"/>
    </row>
    <row r="198" customFormat="false" ht="15" hidden="false" customHeight="false" outlineLevel="0" collapsed="false">
      <c r="A198" s="19" t="str">
        <f aca="false">IF(B198="","",ROW()-4)</f>
        <v/>
      </c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1" t="str">
        <f aca="false">IF(B198="","",IFERROR(INDEX(墓標情報管理表!$A$8:$A$307,MATCH(B198,墓標情報管理表!$C$8:$C$307,0)),""))</f>
        <v/>
      </c>
      <c r="AD198" s="20"/>
      <c r="AE198" s="20"/>
      <c r="AF198" s="20"/>
    </row>
    <row r="199" customFormat="false" ht="15" hidden="false" customHeight="false" outlineLevel="0" collapsed="false">
      <c r="A199" s="19" t="str">
        <f aca="false">IF(B199="","",ROW()-4)</f>
        <v/>
      </c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1" t="str">
        <f aca="false">IF(B199="","",IFERROR(INDEX(墓標情報管理表!$A$8:$A$307,MATCH(B199,墓標情報管理表!$C$8:$C$307,0)),""))</f>
        <v/>
      </c>
      <c r="AD199" s="20"/>
      <c r="AE199" s="20"/>
      <c r="AF199" s="20"/>
    </row>
    <row r="200" customFormat="false" ht="15" hidden="false" customHeight="false" outlineLevel="0" collapsed="false">
      <c r="A200" s="19" t="str">
        <f aca="false">IF(B200="","",ROW()-4)</f>
        <v/>
      </c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1" t="str">
        <f aca="false">IF(B200="","",IFERROR(INDEX(墓標情報管理表!$A$8:$A$307,MATCH(B200,墓標情報管理表!$C$8:$C$307,0)),""))</f>
        <v/>
      </c>
      <c r="AD200" s="20"/>
      <c r="AE200" s="20"/>
      <c r="AF200" s="20"/>
    </row>
    <row r="201" customFormat="false" ht="15" hidden="false" customHeight="false" outlineLevel="0" collapsed="false">
      <c r="A201" s="19" t="str">
        <f aca="false">IF(B201="","",ROW()-4)</f>
        <v/>
      </c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1" t="str">
        <f aca="false">IF(B201="","",IFERROR(INDEX(墓標情報管理表!$A$8:$A$307,MATCH(B201,墓標情報管理表!$C$8:$C$307,0)),""))</f>
        <v/>
      </c>
      <c r="AD201" s="20"/>
      <c r="AE201" s="20"/>
      <c r="AF201" s="20"/>
    </row>
    <row r="202" customFormat="false" ht="15" hidden="false" customHeight="false" outlineLevel="0" collapsed="false">
      <c r="A202" s="19" t="str">
        <f aca="false">IF(B202="","",ROW()-4)</f>
        <v/>
      </c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1" t="str">
        <f aca="false">IF(B202="","",IFERROR(INDEX(墓標情報管理表!$A$8:$A$307,MATCH(B202,墓標情報管理表!$C$8:$C$307,0)),""))</f>
        <v/>
      </c>
      <c r="AD202" s="20"/>
      <c r="AE202" s="20"/>
      <c r="AF202" s="20"/>
    </row>
    <row r="203" customFormat="false" ht="15" hidden="false" customHeight="false" outlineLevel="0" collapsed="false">
      <c r="A203" s="19" t="str">
        <f aca="false">IF(B203="","",ROW()-4)</f>
        <v/>
      </c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1" t="str">
        <f aca="false">IF(B203="","",IFERROR(INDEX(墓標情報管理表!$A$8:$A$307,MATCH(B203,墓標情報管理表!$C$8:$C$307,0)),""))</f>
        <v/>
      </c>
      <c r="AD203" s="20"/>
      <c r="AE203" s="20"/>
      <c r="AF203" s="20"/>
    </row>
    <row r="204" customFormat="false" ht="15" hidden="false" customHeight="false" outlineLevel="0" collapsed="false">
      <c r="A204" s="19" t="str">
        <f aca="false">IF(B204="","",ROW()-4)</f>
        <v/>
      </c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1" t="str">
        <f aca="false">IF(B204="","",IFERROR(INDEX(墓標情報管理表!$A$8:$A$307,MATCH(B204,墓標情報管理表!$C$8:$C$307,0)),""))</f>
        <v/>
      </c>
      <c r="AD204" s="20"/>
      <c r="AE204" s="20"/>
      <c r="AF204" s="20"/>
    </row>
    <row r="205" customFormat="false" ht="15" hidden="false" customHeight="false" outlineLevel="0" collapsed="false">
      <c r="A205" s="19" t="str">
        <f aca="false">IF(B205="","",ROW()-4)</f>
        <v/>
      </c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1" t="str">
        <f aca="false">IF(B205="","",IFERROR(INDEX(墓標情報管理表!$A$8:$A$307,MATCH(B205,墓標情報管理表!$C$8:$C$307,0)),""))</f>
        <v/>
      </c>
      <c r="AD205" s="20"/>
      <c r="AE205" s="20"/>
      <c r="AF205" s="20"/>
    </row>
    <row r="206" customFormat="false" ht="15" hidden="false" customHeight="false" outlineLevel="0" collapsed="false">
      <c r="A206" s="19" t="str">
        <f aca="false">IF(B206="","",ROW()-4)</f>
        <v/>
      </c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1" t="str">
        <f aca="false">IF(B206="","",IFERROR(INDEX(墓標情報管理表!$A$8:$A$307,MATCH(B206,墓標情報管理表!$C$8:$C$307,0)),""))</f>
        <v/>
      </c>
      <c r="AD206" s="20"/>
      <c r="AE206" s="20"/>
      <c r="AF206" s="20"/>
    </row>
    <row r="207" customFormat="false" ht="15" hidden="false" customHeight="false" outlineLevel="0" collapsed="false">
      <c r="A207" s="19" t="str">
        <f aca="false">IF(B207="","",ROW()-4)</f>
        <v/>
      </c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1" t="str">
        <f aca="false">IF(B207="","",IFERROR(INDEX(墓標情報管理表!$A$8:$A$307,MATCH(B207,墓標情報管理表!$C$8:$C$307,0)),""))</f>
        <v/>
      </c>
      <c r="AD207" s="20"/>
      <c r="AE207" s="20"/>
      <c r="AF207" s="20"/>
    </row>
    <row r="208" customFormat="false" ht="15" hidden="false" customHeight="false" outlineLevel="0" collapsed="false">
      <c r="A208" s="19" t="str">
        <f aca="false">IF(B208="","",ROW()-4)</f>
        <v/>
      </c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1" t="str">
        <f aca="false">IF(B208="","",IFERROR(INDEX(墓標情報管理表!$A$8:$A$307,MATCH(B208,墓標情報管理表!$C$8:$C$307,0)),""))</f>
        <v/>
      </c>
      <c r="AD208" s="20"/>
      <c r="AE208" s="20"/>
      <c r="AF208" s="20"/>
    </row>
    <row r="209" customFormat="false" ht="15" hidden="false" customHeight="false" outlineLevel="0" collapsed="false">
      <c r="A209" s="19" t="str">
        <f aca="false">IF(B209="","",ROW()-4)</f>
        <v/>
      </c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1" t="str">
        <f aca="false">IF(B209="","",IFERROR(INDEX(墓標情報管理表!$A$8:$A$307,MATCH(B209,墓標情報管理表!$C$8:$C$307,0)),""))</f>
        <v/>
      </c>
      <c r="AD209" s="20"/>
      <c r="AE209" s="20"/>
      <c r="AF209" s="20"/>
    </row>
    <row r="210" customFormat="false" ht="15" hidden="false" customHeight="false" outlineLevel="0" collapsed="false">
      <c r="A210" s="19" t="str">
        <f aca="false">IF(B210="","",ROW()-4)</f>
        <v/>
      </c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1" t="str">
        <f aca="false">IF(B210="","",IFERROR(INDEX(墓標情報管理表!$A$8:$A$307,MATCH(B210,墓標情報管理表!$C$8:$C$307,0)),""))</f>
        <v/>
      </c>
      <c r="AD210" s="20"/>
      <c r="AE210" s="20"/>
      <c r="AF210" s="20"/>
    </row>
    <row r="211" customFormat="false" ht="15" hidden="false" customHeight="false" outlineLevel="0" collapsed="false">
      <c r="A211" s="19" t="str">
        <f aca="false">IF(B211="","",ROW()-4)</f>
        <v/>
      </c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1" t="str">
        <f aca="false">IF(B211="","",IFERROR(INDEX(墓標情報管理表!$A$8:$A$307,MATCH(B211,墓標情報管理表!$C$8:$C$307,0)),""))</f>
        <v/>
      </c>
      <c r="AD211" s="20"/>
      <c r="AE211" s="20"/>
      <c r="AF211" s="20"/>
    </row>
    <row r="212" customFormat="false" ht="15" hidden="false" customHeight="false" outlineLevel="0" collapsed="false">
      <c r="A212" s="19" t="str">
        <f aca="false">IF(B212="","",ROW()-4)</f>
        <v/>
      </c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1" t="str">
        <f aca="false">IF(B212="","",IFERROR(INDEX(墓標情報管理表!$A$8:$A$307,MATCH(B212,墓標情報管理表!$C$8:$C$307,0)),""))</f>
        <v/>
      </c>
      <c r="AD212" s="20"/>
      <c r="AE212" s="20"/>
      <c r="AF212" s="20"/>
    </row>
    <row r="213" customFormat="false" ht="15" hidden="false" customHeight="false" outlineLevel="0" collapsed="false">
      <c r="A213" s="19" t="str">
        <f aca="false">IF(B213="","",ROW()-4)</f>
        <v/>
      </c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1" t="str">
        <f aca="false">IF(B213="","",IFERROR(INDEX(墓標情報管理表!$A$8:$A$307,MATCH(B213,墓標情報管理表!$C$8:$C$307,0)),""))</f>
        <v/>
      </c>
      <c r="AD213" s="20"/>
      <c r="AE213" s="20"/>
      <c r="AF213" s="20"/>
    </row>
    <row r="214" customFormat="false" ht="15" hidden="false" customHeight="false" outlineLevel="0" collapsed="false">
      <c r="A214" s="19" t="str">
        <f aca="false">IF(B214="","",ROW()-4)</f>
        <v/>
      </c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1" t="str">
        <f aca="false">IF(B214="","",IFERROR(INDEX(墓標情報管理表!$A$8:$A$307,MATCH(B214,墓標情報管理表!$C$8:$C$307,0)),""))</f>
        <v/>
      </c>
      <c r="AD214" s="20"/>
      <c r="AE214" s="20"/>
      <c r="AF214" s="20"/>
    </row>
    <row r="215" customFormat="false" ht="15" hidden="false" customHeight="false" outlineLevel="0" collapsed="false">
      <c r="A215" s="19" t="str">
        <f aca="false">IF(B215="","",ROW()-4)</f>
        <v/>
      </c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1" t="str">
        <f aca="false">IF(B215="","",IFERROR(INDEX(墓標情報管理表!$A$8:$A$307,MATCH(B215,墓標情報管理表!$C$8:$C$307,0)),""))</f>
        <v/>
      </c>
      <c r="AD215" s="20"/>
      <c r="AE215" s="20"/>
      <c r="AF215" s="20"/>
    </row>
    <row r="216" customFormat="false" ht="15" hidden="false" customHeight="false" outlineLevel="0" collapsed="false">
      <c r="A216" s="19" t="str">
        <f aca="false">IF(B216="","",ROW()-4)</f>
        <v/>
      </c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1" t="str">
        <f aca="false">IF(B216="","",IFERROR(INDEX(墓標情報管理表!$A$8:$A$307,MATCH(B216,墓標情報管理表!$C$8:$C$307,0)),""))</f>
        <v/>
      </c>
      <c r="AD216" s="20"/>
      <c r="AE216" s="20"/>
      <c r="AF216" s="20"/>
    </row>
    <row r="217" customFormat="false" ht="15" hidden="false" customHeight="false" outlineLevel="0" collapsed="false">
      <c r="A217" s="19" t="str">
        <f aca="false">IF(B217="","",ROW()-4)</f>
        <v/>
      </c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1" t="str">
        <f aca="false">IF(B217="","",IFERROR(INDEX(墓標情報管理表!$A$8:$A$307,MATCH(B217,墓標情報管理表!$C$8:$C$307,0)),""))</f>
        <v/>
      </c>
      <c r="AD217" s="20"/>
      <c r="AE217" s="20"/>
      <c r="AF217" s="20"/>
    </row>
    <row r="218" customFormat="false" ht="15" hidden="false" customHeight="false" outlineLevel="0" collapsed="false">
      <c r="A218" s="19" t="str">
        <f aca="false">IF(B218="","",ROW()-4)</f>
        <v/>
      </c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1" t="str">
        <f aca="false">IF(B218="","",IFERROR(INDEX(墓標情報管理表!$A$8:$A$307,MATCH(B218,墓標情報管理表!$C$8:$C$307,0)),""))</f>
        <v/>
      </c>
      <c r="AD218" s="20"/>
      <c r="AE218" s="20"/>
      <c r="AF218" s="20"/>
    </row>
    <row r="219" customFormat="false" ht="15" hidden="false" customHeight="false" outlineLevel="0" collapsed="false">
      <c r="A219" s="19" t="str">
        <f aca="false">IF(B219="","",ROW()-4)</f>
        <v/>
      </c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1" t="str">
        <f aca="false">IF(B219="","",IFERROR(INDEX(墓標情報管理表!$A$8:$A$307,MATCH(B219,墓標情報管理表!$C$8:$C$307,0)),""))</f>
        <v/>
      </c>
      <c r="AD219" s="20"/>
      <c r="AE219" s="20"/>
      <c r="AF219" s="20"/>
    </row>
    <row r="220" customFormat="false" ht="15" hidden="false" customHeight="false" outlineLevel="0" collapsed="false">
      <c r="A220" s="19" t="str">
        <f aca="false">IF(B220="","",ROW()-4)</f>
        <v/>
      </c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1" t="str">
        <f aca="false">IF(B220="","",IFERROR(INDEX(墓標情報管理表!$A$8:$A$307,MATCH(B220,墓標情報管理表!$C$8:$C$307,0)),""))</f>
        <v/>
      </c>
      <c r="AD220" s="20"/>
      <c r="AE220" s="20"/>
      <c r="AF220" s="20"/>
    </row>
    <row r="221" customFormat="false" ht="15" hidden="false" customHeight="false" outlineLevel="0" collapsed="false">
      <c r="A221" s="19" t="str">
        <f aca="false">IF(B221="","",ROW()-4)</f>
        <v/>
      </c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1" t="str">
        <f aca="false">IF(B221="","",IFERROR(INDEX(墓標情報管理表!$A$8:$A$307,MATCH(B221,墓標情報管理表!$C$8:$C$307,0)),""))</f>
        <v/>
      </c>
      <c r="AD221" s="20"/>
      <c r="AE221" s="20"/>
      <c r="AF221" s="20"/>
    </row>
    <row r="222" customFormat="false" ht="15" hidden="false" customHeight="false" outlineLevel="0" collapsed="false">
      <c r="A222" s="19" t="str">
        <f aca="false">IF(B222="","",ROW()-4)</f>
        <v/>
      </c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1" t="str">
        <f aca="false">IF(B222="","",IFERROR(INDEX(墓標情報管理表!$A$8:$A$307,MATCH(B222,墓標情報管理表!$C$8:$C$307,0)),""))</f>
        <v/>
      </c>
      <c r="AD222" s="20"/>
      <c r="AE222" s="20"/>
      <c r="AF222" s="20"/>
    </row>
    <row r="223" customFormat="false" ht="15" hidden="false" customHeight="false" outlineLevel="0" collapsed="false">
      <c r="A223" s="19" t="str">
        <f aca="false">IF(B223="","",ROW()-4)</f>
        <v/>
      </c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1" t="str">
        <f aca="false">IF(B223="","",IFERROR(INDEX(墓標情報管理表!$A$8:$A$307,MATCH(B223,墓標情報管理表!$C$8:$C$307,0)),""))</f>
        <v/>
      </c>
      <c r="AD223" s="20"/>
      <c r="AE223" s="20"/>
      <c r="AF223" s="20"/>
    </row>
    <row r="224" customFormat="false" ht="15" hidden="false" customHeight="false" outlineLevel="0" collapsed="false">
      <c r="A224" s="19" t="str">
        <f aca="false">IF(B224="","",ROW()-4)</f>
        <v/>
      </c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1" t="str">
        <f aca="false">IF(B224="","",IFERROR(INDEX(墓標情報管理表!$A$8:$A$307,MATCH(B224,墓標情報管理表!$C$8:$C$307,0)),""))</f>
        <v/>
      </c>
      <c r="AD224" s="20"/>
      <c r="AE224" s="20"/>
      <c r="AF224" s="20"/>
    </row>
    <row r="225" customFormat="false" ht="15" hidden="false" customHeight="false" outlineLevel="0" collapsed="false">
      <c r="A225" s="19" t="str">
        <f aca="false">IF(B225="","",ROW()-4)</f>
        <v/>
      </c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1" t="str">
        <f aca="false">IF(B225="","",IFERROR(INDEX(墓標情報管理表!$A$8:$A$307,MATCH(B225,墓標情報管理表!$C$8:$C$307,0)),""))</f>
        <v/>
      </c>
      <c r="AD225" s="20"/>
      <c r="AE225" s="20"/>
      <c r="AF225" s="20"/>
    </row>
    <row r="226" customFormat="false" ht="15" hidden="false" customHeight="false" outlineLevel="0" collapsed="false">
      <c r="A226" s="19" t="str">
        <f aca="false">IF(B226="","",ROW()-4)</f>
        <v/>
      </c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1" t="str">
        <f aca="false">IF(B226="","",IFERROR(INDEX(墓標情報管理表!$A$8:$A$307,MATCH(B226,墓標情報管理表!$C$8:$C$307,0)),""))</f>
        <v/>
      </c>
      <c r="AD226" s="20"/>
      <c r="AE226" s="20"/>
      <c r="AF226" s="20"/>
    </row>
    <row r="227" customFormat="false" ht="15" hidden="false" customHeight="false" outlineLevel="0" collapsed="false">
      <c r="A227" s="19" t="str">
        <f aca="false">IF(B227="","",ROW()-4)</f>
        <v/>
      </c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1" t="str">
        <f aca="false">IF(B227="","",IFERROR(INDEX(墓標情報管理表!$A$8:$A$307,MATCH(B227,墓標情報管理表!$C$8:$C$307,0)),""))</f>
        <v/>
      </c>
      <c r="AD227" s="20"/>
      <c r="AE227" s="20"/>
      <c r="AF227" s="20"/>
    </row>
    <row r="228" customFormat="false" ht="15" hidden="false" customHeight="false" outlineLevel="0" collapsed="false">
      <c r="A228" s="19" t="str">
        <f aca="false">IF(B228="","",ROW()-4)</f>
        <v/>
      </c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1" t="str">
        <f aca="false">IF(B228="","",IFERROR(INDEX(墓標情報管理表!$A$8:$A$307,MATCH(B228,墓標情報管理表!$C$8:$C$307,0)),""))</f>
        <v/>
      </c>
      <c r="AD228" s="20"/>
      <c r="AE228" s="20"/>
      <c r="AF228" s="20"/>
    </row>
    <row r="229" customFormat="false" ht="15" hidden="false" customHeight="false" outlineLevel="0" collapsed="false">
      <c r="A229" s="19" t="str">
        <f aca="false">IF(B229="","",ROW()-4)</f>
        <v/>
      </c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1" t="str">
        <f aca="false">IF(B229="","",IFERROR(INDEX(墓標情報管理表!$A$8:$A$307,MATCH(B229,墓標情報管理表!$C$8:$C$307,0)),""))</f>
        <v/>
      </c>
      <c r="AD229" s="20"/>
      <c r="AE229" s="20"/>
      <c r="AF229" s="20"/>
    </row>
    <row r="230" customFormat="false" ht="15" hidden="false" customHeight="false" outlineLevel="0" collapsed="false">
      <c r="A230" s="19" t="str">
        <f aca="false">IF(B230="","",ROW()-4)</f>
        <v/>
      </c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1" t="str">
        <f aca="false">IF(B230="","",IFERROR(INDEX(墓標情報管理表!$A$8:$A$307,MATCH(B230,墓標情報管理表!$C$8:$C$307,0)),""))</f>
        <v/>
      </c>
      <c r="AD230" s="20"/>
      <c r="AE230" s="20"/>
      <c r="AF230" s="20"/>
    </row>
    <row r="231" customFormat="false" ht="15" hidden="false" customHeight="false" outlineLevel="0" collapsed="false">
      <c r="A231" s="19" t="str">
        <f aca="false">IF(B231="","",ROW()-4)</f>
        <v/>
      </c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1" t="str">
        <f aca="false">IF(B231="","",IFERROR(INDEX(墓標情報管理表!$A$8:$A$307,MATCH(B231,墓標情報管理表!$C$8:$C$307,0)),""))</f>
        <v/>
      </c>
      <c r="AD231" s="20"/>
      <c r="AE231" s="20"/>
      <c r="AF231" s="20"/>
    </row>
    <row r="232" customFormat="false" ht="15" hidden="false" customHeight="false" outlineLevel="0" collapsed="false">
      <c r="A232" s="19" t="str">
        <f aca="false">IF(B232="","",ROW()-4)</f>
        <v/>
      </c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1" t="str">
        <f aca="false">IF(B232="","",IFERROR(INDEX(墓標情報管理表!$A$8:$A$307,MATCH(B232,墓標情報管理表!$C$8:$C$307,0)),""))</f>
        <v/>
      </c>
      <c r="AD232" s="20"/>
      <c r="AE232" s="20"/>
      <c r="AF232" s="20"/>
    </row>
    <row r="233" customFormat="false" ht="15" hidden="false" customHeight="false" outlineLevel="0" collapsed="false">
      <c r="A233" s="19" t="str">
        <f aca="false">IF(B233="","",ROW()-4)</f>
        <v/>
      </c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1" t="str">
        <f aca="false">IF(B233="","",IFERROR(INDEX(墓標情報管理表!$A$8:$A$307,MATCH(B233,墓標情報管理表!$C$8:$C$307,0)),""))</f>
        <v/>
      </c>
      <c r="AD233" s="20"/>
      <c r="AE233" s="20"/>
      <c r="AF233" s="20"/>
    </row>
    <row r="234" customFormat="false" ht="15" hidden="false" customHeight="false" outlineLevel="0" collapsed="false">
      <c r="A234" s="19" t="str">
        <f aca="false">IF(B234="","",ROW()-4)</f>
        <v/>
      </c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1" t="str">
        <f aca="false">IF(B234="","",IFERROR(INDEX(墓標情報管理表!$A$8:$A$307,MATCH(B234,墓標情報管理表!$C$8:$C$307,0)),""))</f>
        <v/>
      </c>
      <c r="AD234" s="20"/>
      <c r="AE234" s="20"/>
      <c r="AF234" s="20"/>
    </row>
    <row r="235" customFormat="false" ht="15" hidden="false" customHeight="false" outlineLevel="0" collapsed="false">
      <c r="A235" s="19" t="str">
        <f aca="false">IF(B235="","",ROW()-4)</f>
        <v/>
      </c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1" t="str">
        <f aca="false">IF(B235="","",IFERROR(INDEX(墓標情報管理表!$A$8:$A$307,MATCH(B235,墓標情報管理表!$C$8:$C$307,0)),""))</f>
        <v/>
      </c>
      <c r="AD235" s="20"/>
      <c r="AE235" s="20"/>
      <c r="AF235" s="20"/>
    </row>
    <row r="236" customFormat="false" ht="15" hidden="false" customHeight="false" outlineLevel="0" collapsed="false">
      <c r="A236" s="19" t="str">
        <f aca="false">IF(B236="","",ROW()-4)</f>
        <v/>
      </c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1" t="str">
        <f aca="false">IF(B236="","",IFERROR(INDEX(墓標情報管理表!$A$8:$A$307,MATCH(B236,墓標情報管理表!$C$8:$C$307,0)),""))</f>
        <v/>
      </c>
      <c r="AD236" s="20"/>
      <c r="AE236" s="20"/>
      <c r="AF236" s="20"/>
    </row>
    <row r="237" customFormat="false" ht="15" hidden="false" customHeight="false" outlineLevel="0" collapsed="false">
      <c r="A237" s="19" t="str">
        <f aca="false">IF(B237="","",ROW()-4)</f>
        <v/>
      </c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1" t="str">
        <f aca="false">IF(B237="","",IFERROR(INDEX(墓標情報管理表!$A$8:$A$307,MATCH(B237,墓標情報管理表!$C$8:$C$307,0)),""))</f>
        <v/>
      </c>
      <c r="AD237" s="20"/>
      <c r="AE237" s="20"/>
      <c r="AF237" s="20"/>
    </row>
    <row r="238" customFormat="false" ht="15" hidden="false" customHeight="false" outlineLevel="0" collapsed="false">
      <c r="A238" s="19" t="str">
        <f aca="false">IF(B238="","",ROW()-4)</f>
        <v/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1" t="str">
        <f aca="false">IF(B238="","",IFERROR(INDEX(墓標情報管理表!$A$8:$A$307,MATCH(B238,墓標情報管理表!$C$8:$C$307,0)),""))</f>
        <v/>
      </c>
      <c r="AD238" s="20"/>
      <c r="AE238" s="20"/>
      <c r="AF238" s="20"/>
    </row>
    <row r="239" customFormat="false" ht="15" hidden="false" customHeight="false" outlineLevel="0" collapsed="false">
      <c r="A239" s="19" t="str">
        <f aca="false">IF(B239="","",ROW()-4)</f>
        <v/>
      </c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1" t="str">
        <f aca="false">IF(B239="","",IFERROR(INDEX(墓標情報管理表!$A$8:$A$307,MATCH(B239,墓標情報管理表!$C$8:$C$307,0)),""))</f>
        <v/>
      </c>
      <c r="AD239" s="20"/>
      <c r="AE239" s="20"/>
      <c r="AF239" s="20"/>
    </row>
    <row r="240" customFormat="false" ht="15" hidden="false" customHeight="false" outlineLevel="0" collapsed="false">
      <c r="A240" s="19" t="str">
        <f aca="false">IF(B240="","",ROW()-4)</f>
        <v/>
      </c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1" t="str">
        <f aca="false">IF(B240="","",IFERROR(INDEX(墓標情報管理表!$A$8:$A$307,MATCH(B240,墓標情報管理表!$C$8:$C$307,0)),""))</f>
        <v/>
      </c>
      <c r="AD240" s="20"/>
      <c r="AE240" s="20"/>
      <c r="AF240" s="20"/>
    </row>
    <row r="241" customFormat="false" ht="15" hidden="false" customHeight="false" outlineLevel="0" collapsed="false">
      <c r="A241" s="19" t="str">
        <f aca="false">IF(B241="","",ROW()-4)</f>
        <v/>
      </c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1" t="str">
        <f aca="false">IF(B241="","",IFERROR(INDEX(墓標情報管理表!$A$8:$A$307,MATCH(B241,墓標情報管理表!$C$8:$C$307,0)),""))</f>
        <v/>
      </c>
      <c r="AD241" s="20"/>
      <c r="AE241" s="20"/>
      <c r="AF241" s="20"/>
    </row>
    <row r="242" customFormat="false" ht="15" hidden="false" customHeight="false" outlineLevel="0" collapsed="false">
      <c r="A242" s="19" t="str">
        <f aca="false">IF(B242="","",ROW()-4)</f>
        <v/>
      </c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1" t="str">
        <f aca="false">IF(B242="","",IFERROR(INDEX(墓標情報管理表!$A$8:$A$307,MATCH(B242,墓標情報管理表!$C$8:$C$307,0)),""))</f>
        <v/>
      </c>
      <c r="AD242" s="20"/>
      <c r="AE242" s="20"/>
      <c r="AF242" s="20"/>
    </row>
    <row r="243" customFormat="false" ht="15" hidden="false" customHeight="false" outlineLevel="0" collapsed="false">
      <c r="A243" s="19" t="str">
        <f aca="false">IF(B243="","",ROW()-4)</f>
        <v/>
      </c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1" t="str">
        <f aca="false">IF(B243="","",IFERROR(INDEX(墓標情報管理表!$A$8:$A$307,MATCH(B243,墓標情報管理表!$C$8:$C$307,0)),""))</f>
        <v/>
      </c>
      <c r="AD243" s="20"/>
      <c r="AE243" s="20"/>
      <c r="AF243" s="20"/>
    </row>
    <row r="244" customFormat="false" ht="15" hidden="false" customHeight="false" outlineLevel="0" collapsed="false">
      <c r="A244" s="19" t="str">
        <f aca="false">IF(B244="","",ROW()-4)</f>
        <v/>
      </c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1" t="str">
        <f aca="false">IF(B244="","",IFERROR(INDEX(墓標情報管理表!$A$8:$A$307,MATCH(B244,墓標情報管理表!$C$8:$C$307,0)),""))</f>
        <v/>
      </c>
      <c r="AD244" s="20"/>
      <c r="AE244" s="20"/>
      <c r="AF244" s="20"/>
    </row>
    <row r="245" customFormat="false" ht="15" hidden="false" customHeight="false" outlineLevel="0" collapsed="false">
      <c r="A245" s="19" t="str">
        <f aca="false">IF(B245="","",ROW()-4)</f>
        <v/>
      </c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1" t="str">
        <f aca="false">IF(B245="","",IFERROR(INDEX(墓標情報管理表!$A$8:$A$307,MATCH(B245,墓標情報管理表!$C$8:$C$307,0)),""))</f>
        <v/>
      </c>
      <c r="AD245" s="20"/>
      <c r="AE245" s="20"/>
      <c r="AF245" s="20"/>
    </row>
    <row r="246" customFormat="false" ht="15" hidden="false" customHeight="false" outlineLevel="0" collapsed="false">
      <c r="A246" s="19" t="str">
        <f aca="false">IF(B246="","",ROW()-4)</f>
        <v/>
      </c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1" t="str">
        <f aca="false">IF(B246="","",IFERROR(INDEX(墓標情報管理表!$A$8:$A$307,MATCH(B246,墓標情報管理表!$C$8:$C$307,0)),""))</f>
        <v/>
      </c>
      <c r="AD246" s="20"/>
      <c r="AE246" s="20"/>
      <c r="AF246" s="20"/>
    </row>
    <row r="247" customFormat="false" ht="15" hidden="false" customHeight="false" outlineLevel="0" collapsed="false">
      <c r="A247" s="19" t="str">
        <f aca="false">IF(B247="","",ROW()-4)</f>
        <v/>
      </c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1" t="str">
        <f aca="false">IF(B247="","",IFERROR(INDEX(墓標情報管理表!$A$8:$A$307,MATCH(B247,墓標情報管理表!$C$8:$C$307,0)),""))</f>
        <v/>
      </c>
      <c r="AD247" s="20"/>
      <c r="AE247" s="20"/>
      <c r="AF247" s="20"/>
    </row>
    <row r="248" customFormat="false" ht="15" hidden="false" customHeight="false" outlineLevel="0" collapsed="false">
      <c r="A248" s="19" t="str">
        <f aca="false">IF(B248="","",ROW()-4)</f>
        <v/>
      </c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1" t="str">
        <f aca="false">IF(B248="","",IFERROR(INDEX(墓標情報管理表!$A$8:$A$307,MATCH(B248,墓標情報管理表!$C$8:$C$307,0)),""))</f>
        <v/>
      </c>
      <c r="AD248" s="20"/>
      <c r="AE248" s="20"/>
      <c r="AF248" s="20"/>
    </row>
    <row r="249" customFormat="false" ht="15" hidden="false" customHeight="false" outlineLevel="0" collapsed="false">
      <c r="A249" s="19" t="str">
        <f aca="false">IF(B249="","",ROW()-4)</f>
        <v/>
      </c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1" t="str">
        <f aca="false">IF(B249="","",IFERROR(INDEX(墓標情報管理表!$A$8:$A$307,MATCH(B249,墓標情報管理表!$C$8:$C$307,0)),""))</f>
        <v/>
      </c>
      <c r="AD249" s="20"/>
      <c r="AE249" s="20"/>
      <c r="AF249" s="20"/>
    </row>
    <row r="250" customFormat="false" ht="15" hidden="false" customHeight="false" outlineLevel="0" collapsed="false">
      <c r="A250" s="19" t="str">
        <f aca="false">IF(B250="","",ROW()-4)</f>
        <v/>
      </c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1" t="str">
        <f aca="false">IF(B250="","",IFERROR(INDEX(墓標情報管理表!$A$8:$A$307,MATCH(B250,墓標情報管理表!$C$8:$C$307,0)),""))</f>
        <v/>
      </c>
      <c r="AD250" s="20"/>
      <c r="AE250" s="20"/>
      <c r="AF250" s="20"/>
    </row>
    <row r="251" customFormat="false" ht="15" hidden="false" customHeight="false" outlineLevel="0" collapsed="false">
      <c r="A251" s="19" t="str">
        <f aca="false">IF(B251="","",ROW()-4)</f>
        <v/>
      </c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1" t="str">
        <f aca="false">IF(B251="","",IFERROR(INDEX(墓標情報管理表!$A$8:$A$307,MATCH(B251,墓標情報管理表!$C$8:$C$307,0)),""))</f>
        <v/>
      </c>
      <c r="AD251" s="20"/>
      <c r="AE251" s="20"/>
      <c r="AF251" s="20"/>
    </row>
    <row r="252" customFormat="false" ht="15" hidden="false" customHeight="false" outlineLevel="0" collapsed="false">
      <c r="A252" s="19" t="str">
        <f aca="false">IF(B252="","",ROW()-4)</f>
        <v/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1" t="str">
        <f aca="false">IF(B252="","",IFERROR(INDEX(墓標情報管理表!$A$8:$A$307,MATCH(B252,墓標情報管理表!$C$8:$C$307,0)),""))</f>
        <v/>
      </c>
      <c r="AD252" s="20"/>
      <c r="AE252" s="20"/>
      <c r="AF252" s="20"/>
    </row>
    <row r="253" customFormat="false" ht="15" hidden="false" customHeight="false" outlineLevel="0" collapsed="false">
      <c r="A253" s="19" t="str">
        <f aca="false">IF(B253="","",ROW()-4)</f>
        <v/>
      </c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1" t="str">
        <f aca="false">IF(B253="","",IFERROR(INDEX(墓標情報管理表!$A$8:$A$307,MATCH(B253,墓標情報管理表!$C$8:$C$307,0)),""))</f>
        <v/>
      </c>
      <c r="AD253" s="20"/>
      <c r="AE253" s="20"/>
      <c r="AF253" s="20"/>
    </row>
    <row r="254" customFormat="false" ht="15" hidden="false" customHeight="false" outlineLevel="0" collapsed="false">
      <c r="A254" s="19" t="str">
        <f aca="false">IF(B254="","",ROW()-4)</f>
        <v/>
      </c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1" t="str">
        <f aca="false">IF(B254="","",IFERROR(INDEX(墓標情報管理表!$A$8:$A$307,MATCH(B254,墓標情報管理表!$C$8:$C$307,0)),""))</f>
        <v/>
      </c>
      <c r="AD254" s="20"/>
      <c r="AE254" s="20"/>
      <c r="AF254" s="20"/>
    </row>
    <row r="255" customFormat="false" ht="15" hidden="false" customHeight="false" outlineLevel="0" collapsed="false">
      <c r="A255" s="19" t="str">
        <f aca="false">IF(B255="","",ROW()-4)</f>
        <v/>
      </c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1" t="str">
        <f aca="false">IF(B255="","",IFERROR(INDEX(墓標情報管理表!$A$8:$A$307,MATCH(B255,墓標情報管理表!$C$8:$C$307,0)),""))</f>
        <v/>
      </c>
      <c r="AD255" s="20"/>
      <c r="AE255" s="20"/>
      <c r="AF255" s="20"/>
    </row>
    <row r="256" customFormat="false" ht="15" hidden="false" customHeight="false" outlineLevel="0" collapsed="false">
      <c r="A256" s="19" t="str">
        <f aca="false">IF(B256="","",ROW()-4)</f>
        <v/>
      </c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1" t="str">
        <f aca="false">IF(B256="","",IFERROR(INDEX(墓標情報管理表!$A$8:$A$307,MATCH(B256,墓標情報管理表!$C$8:$C$307,0)),""))</f>
        <v/>
      </c>
      <c r="AD256" s="20"/>
      <c r="AE256" s="20"/>
      <c r="AF256" s="20"/>
    </row>
    <row r="257" customFormat="false" ht="15" hidden="false" customHeight="false" outlineLevel="0" collapsed="false">
      <c r="A257" s="19" t="str">
        <f aca="false">IF(B257="","",ROW()-4)</f>
        <v/>
      </c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1" t="str">
        <f aca="false">IF(B257="","",IFERROR(INDEX(墓標情報管理表!$A$8:$A$307,MATCH(B257,墓標情報管理表!$C$8:$C$307,0)),""))</f>
        <v/>
      </c>
      <c r="AD257" s="20"/>
      <c r="AE257" s="20"/>
      <c r="AF257" s="20"/>
    </row>
    <row r="258" customFormat="false" ht="15" hidden="false" customHeight="false" outlineLevel="0" collapsed="false">
      <c r="A258" s="19" t="str">
        <f aca="false">IF(B258="","",ROW()-4)</f>
        <v/>
      </c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1" t="str">
        <f aca="false">IF(B258="","",IFERROR(INDEX(墓標情報管理表!$A$8:$A$307,MATCH(B258,墓標情報管理表!$C$8:$C$307,0)),""))</f>
        <v/>
      </c>
      <c r="AD258" s="20"/>
      <c r="AE258" s="20"/>
      <c r="AF258" s="20"/>
    </row>
    <row r="259" customFormat="false" ht="15" hidden="false" customHeight="false" outlineLevel="0" collapsed="false">
      <c r="A259" s="19" t="str">
        <f aca="false">IF(B259="","",ROW()-4)</f>
        <v/>
      </c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1" t="str">
        <f aca="false">IF(B259="","",IFERROR(INDEX(墓標情報管理表!$A$8:$A$307,MATCH(B259,墓標情報管理表!$C$8:$C$307,0)),""))</f>
        <v/>
      </c>
      <c r="AD259" s="20"/>
      <c r="AE259" s="20"/>
      <c r="AF259" s="20"/>
    </row>
    <row r="260" customFormat="false" ht="15" hidden="false" customHeight="false" outlineLevel="0" collapsed="false">
      <c r="A260" s="19" t="str">
        <f aca="false">IF(B260="","",ROW()-4)</f>
        <v/>
      </c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1" t="str">
        <f aca="false">IF(B260="","",IFERROR(INDEX(墓標情報管理表!$A$8:$A$307,MATCH(B260,墓標情報管理表!$C$8:$C$307,0)),""))</f>
        <v/>
      </c>
      <c r="AD260" s="20"/>
      <c r="AE260" s="20"/>
      <c r="AF260" s="20"/>
    </row>
    <row r="261" customFormat="false" ht="15" hidden="false" customHeight="false" outlineLevel="0" collapsed="false">
      <c r="A261" s="19" t="str">
        <f aca="false">IF(B261="","",ROW()-4)</f>
        <v/>
      </c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1" t="str">
        <f aca="false">IF(B261="","",IFERROR(INDEX(墓標情報管理表!$A$8:$A$307,MATCH(B261,墓標情報管理表!$C$8:$C$307,0)),""))</f>
        <v/>
      </c>
      <c r="AD261" s="20"/>
      <c r="AE261" s="20"/>
      <c r="AF261" s="20"/>
    </row>
    <row r="262" customFormat="false" ht="15" hidden="false" customHeight="false" outlineLevel="0" collapsed="false">
      <c r="A262" s="19" t="str">
        <f aca="false">IF(B262="","",ROW()-4)</f>
        <v/>
      </c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1" t="str">
        <f aca="false">IF(B262="","",IFERROR(INDEX(墓標情報管理表!$A$8:$A$307,MATCH(B262,墓標情報管理表!$C$8:$C$307,0)),""))</f>
        <v/>
      </c>
      <c r="AD262" s="20"/>
      <c r="AE262" s="20"/>
      <c r="AF262" s="20"/>
    </row>
    <row r="263" customFormat="false" ht="15" hidden="false" customHeight="false" outlineLevel="0" collapsed="false">
      <c r="A263" s="19" t="str">
        <f aca="false">IF(B263="","",ROW()-4)</f>
        <v/>
      </c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1" t="str">
        <f aca="false">IF(B263="","",IFERROR(INDEX(墓標情報管理表!$A$8:$A$307,MATCH(B263,墓標情報管理表!$C$8:$C$307,0)),""))</f>
        <v/>
      </c>
      <c r="AD263" s="20"/>
      <c r="AE263" s="20"/>
      <c r="AF263" s="20"/>
    </row>
    <row r="264" customFormat="false" ht="15" hidden="false" customHeight="false" outlineLevel="0" collapsed="false">
      <c r="A264" s="19" t="str">
        <f aca="false">IF(B264="","",ROW()-4)</f>
        <v/>
      </c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1" t="str">
        <f aca="false">IF(B264="","",IFERROR(INDEX(墓標情報管理表!$A$8:$A$307,MATCH(B264,墓標情報管理表!$C$8:$C$307,0)),""))</f>
        <v/>
      </c>
      <c r="AD264" s="20"/>
      <c r="AE264" s="20"/>
      <c r="AF264" s="20"/>
    </row>
    <row r="265" customFormat="false" ht="15" hidden="false" customHeight="false" outlineLevel="0" collapsed="false">
      <c r="A265" s="19" t="str">
        <f aca="false">IF(B265="","",ROW()-4)</f>
        <v/>
      </c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1" t="str">
        <f aca="false">IF(B265="","",IFERROR(INDEX(墓標情報管理表!$A$8:$A$307,MATCH(B265,墓標情報管理表!$C$8:$C$307,0)),""))</f>
        <v/>
      </c>
      <c r="AD265" s="20"/>
      <c r="AE265" s="20"/>
      <c r="AF265" s="20"/>
    </row>
    <row r="266" customFormat="false" ht="15" hidden="false" customHeight="false" outlineLevel="0" collapsed="false">
      <c r="A266" s="19" t="str">
        <f aca="false">IF(B266="","",ROW()-4)</f>
        <v/>
      </c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1" t="str">
        <f aca="false">IF(B266="","",IFERROR(INDEX(墓標情報管理表!$A$8:$A$307,MATCH(B266,墓標情報管理表!$C$8:$C$307,0)),""))</f>
        <v/>
      </c>
      <c r="AD266" s="20"/>
      <c r="AE266" s="20"/>
      <c r="AF266" s="20"/>
    </row>
    <row r="267" customFormat="false" ht="15" hidden="false" customHeight="false" outlineLevel="0" collapsed="false">
      <c r="A267" s="19" t="str">
        <f aca="false">IF(B267="","",ROW()-4)</f>
        <v/>
      </c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1" t="str">
        <f aca="false">IF(B267="","",IFERROR(INDEX(墓標情報管理表!$A$8:$A$307,MATCH(B267,墓標情報管理表!$C$8:$C$307,0)),""))</f>
        <v/>
      </c>
      <c r="AD267" s="20"/>
      <c r="AE267" s="20"/>
      <c r="AF267" s="20"/>
    </row>
    <row r="268" customFormat="false" ht="15" hidden="false" customHeight="false" outlineLevel="0" collapsed="false">
      <c r="A268" s="19" t="str">
        <f aca="false">IF(B268="","",ROW()-4)</f>
        <v/>
      </c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1" t="str">
        <f aca="false">IF(B268="","",IFERROR(INDEX(墓標情報管理表!$A$8:$A$307,MATCH(B268,墓標情報管理表!$C$8:$C$307,0)),""))</f>
        <v/>
      </c>
      <c r="AD268" s="20"/>
      <c r="AE268" s="20"/>
      <c r="AF268" s="20"/>
    </row>
    <row r="269" customFormat="false" ht="15" hidden="false" customHeight="false" outlineLevel="0" collapsed="false">
      <c r="A269" s="19" t="str">
        <f aca="false">IF(B269="","",ROW()-4)</f>
        <v/>
      </c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1" t="str">
        <f aca="false">IF(B269="","",IFERROR(INDEX(墓標情報管理表!$A$8:$A$307,MATCH(B269,墓標情報管理表!$C$8:$C$307,0)),""))</f>
        <v/>
      </c>
      <c r="AD269" s="20"/>
      <c r="AE269" s="20"/>
      <c r="AF269" s="20"/>
    </row>
    <row r="270" customFormat="false" ht="15" hidden="false" customHeight="false" outlineLevel="0" collapsed="false">
      <c r="A270" s="19" t="str">
        <f aca="false">IF(B270="","",ROW()-4)</f>
        <v/>
      </c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1" t="str">
        <f aca="false">IF(B270="","",IFERROR(INDEX(墓標情報管理表!$A$8:$A$307,MATCH(B270,墓標情報管理表!$C$8:$C$307,0)),""))</f>
        <v/>
      </c>
      <c r="AD270" s="20"/>
      <c r="AE270" s="20"/>
      <c r="AF270" s="20"/>
    </row>
    <row r="271" customFormat="false" ht="15" hidden="false" customHeight="false" outlineLevel="0" collapsed="false">
      <c r="A271" s="19" t="str">
        <f aca="false">IF(B271="","",ROW()-4)</f>
        <v/>
      </c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1" t="str">
        <f aca="false">IF(B271="","",IFERROR(INDEX(墓標情報管理表!$A$8:$A$307,MATCH(B271,墓標情報管理表!$C$8:$C$307,0)),""))</f>
        <v/>
      </c>
      <c r="AD271" s="20"/>
      <c r="AE271" s="20"/>
      <c r="AF271" s="20"/>
    </row>
    <row r="272" customFormat="false" ht="15" hidden="false" customHeight="false" outlineLevel="0" collapsed="false">
      <c r="A272" s="19" t="str">
        <f aca="false">IF(B272="","",ROW()-4)</f>
        <v/>
      </c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1" t="str">
        <f aca="false">IF(B272="","",IFERROR(INDEX(墓標情報管理表!$A$8:$A$307,MATCH(B272,墓標情報管理表!$C$8:$C$307,0)),""))</f>
        <v/>
      </c>
      <c r="AD272" s="20"/>
      <c r="AE272" s="20"/>
      <c r="AF272" s="20"/>
    </row>
    <row r="273" customFormat="false" ht="15" hidden="false" customHeight="false" outlineLevel="0" collapsed="false">
      <c r="A273" s="19" t="str">
        <f aca="false">IF(B273="","",ROW()-4)</f>
        <v/>
      </c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1" t="str">
        <f aca="false">IF(B273="","",IFERROR(INDEX(墓標情報管理表!$A$8:$A$307,MATCH(B273,墓標情報管理表!$C$8:$C$307,0)),""))</f>
        <v/>
      </c>
      <c r="AD273" s="20"/>
      <c r="AE273" s="20"/>
      <c r="AF273" s="20"/>
    </row>
    <row r="274" customFormat="false" ht="15" hidden="false" customHeight="false" outlineLevel="0" collapsed="false">
      <c r="A274" s="19" t="str">
        <f aca="false">IF(B274="","",ROW()-4)</f>
        <v/>
      </c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1" t="str">
        <f aca="false">IF(B274="","",IFERROR(INDEX(墓標情報管理表!$A$8:$A$307,MATCH(B274,墓標情報管理表!$C$8:$C$307,0)),""))</f>
        <v/>
      </c>
      <c r="AD274" s="20"/>
      <c r="AE274" s="20"/>
      <c r="AF274" s="20"/>
    </row>
    <row r="275" customFormat="false" ht="15" hidden="false" customHeight="false" outlineLevel="0" collapsed="false">
      <c r="A275" s="19" t="str">
        <f aca="false">IF(B275="","",ROW()-4)</f>
        <v/>
      </c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1" t="str">
        <f aca="false">IF(B275="","",IFERROR(INDEX(墓標情報管理表!$A$8:$A$307,MATCH(B275,墓標情報管理表!$C$8:$C$307,0)),""))</f>
        <v/>
      </c>
      <c r="AD275" s="20"/>
      <c r="AE275" s="20"/>
      <c r="AF275" s="20"/>
    </row>
    <row r="276" customFormat="false" ht="15" hidden="false" customHeight="false" outlineLevel="0" collapsed="false">
      <c r="A276" s="19" t="str">
        <f aca="false">IF(B276="","",ROW()-4)</f>
        <v/>
      </c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1" t="str">
        <f aca="false">IF(B276="","",IFERROR(INDEX(墓標情報管理表!$A$8:$A$307,MATCH(B276,墓標情報管理表!$C$8:$C$307,0)),""))</f>
        <v/>
      </c>
      <c r="AD276" s="20"/>
      <c r="AE276" s="20"/>
      <c r="AF276" s="20"/>
    </row>
    <row r="277" customFormat="false" ht="15" hidden="false" customHeight="false" outlineLevel="0" collapsed="false">
      <c r="A277" s="19" t="str">
        <f aca="false">IF(B277="","",ROW()-4)</f>
        <v/>
      </c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1" t="str">
        <f aca="false">IF(B277="","",IFERROR(INDEX(墓標情報管理表!$A$8:$A$307,MATCH(B277,墓標情報管理表!$C$8:$C$307,0)),""))</f>
        <v/>
      </c>
      <c r="AD277" s="20"/>
      <c r="AE277" s="20"/>
      <c r="AF277" s="20"/>
    </row>
    <row r="278" customFormat="false" ht="15" hidden="false" customHeight="false" outlineLevel="0" collapsed="false">
      <c r="A278" s="19" t="str">
        <f aca="false">IF(B278="","",ROW()-4)</f>
        <v/>
      </c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1" t="str">
        <f aca="false">IF(B278="","",IFERROR(INDEX(墓標情報管理表!$A$8:$A$307,MATCH(B278,墓標情報管理表!$C$8:$C$307,0)),""))</f>
        <v/>
      </c>
      <c r="AD278" s="20"/>
      <c r="AE278" s="20"/>
      <c r="AF278" s="20"/>
    </row>
    <row r="279" customFormat="false" ht="15" hidden="false" customHeight="false" outlineLevel="0" collapsed="false">
      <c r="A279" s="19" t="str">
        <f aca="false">IF(B279="","",ROW()-4)</f>
        <v/>
      </c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1" t="str">
        <f aca="false">IF(B279="","",IFERROR(INDEX(墓標情報管理表!$A$8:$A$307,MATCH(B279,墓標情報管理表!$C$8:$C$307,0)),""))</f>
        <v/>
      </c>
      <c r="AD279" s="20"/>
      <c r="AE279" s="20"/>
      <c r="AF279" s="20"/>
    </row>
    <row r="280" customFormat="false" ht="15" hidden="false" customHeight="false" outlineLevel="0" collapsed="false">
      <c r="A280" s="19" t="str">
        <f aca="false">IF(B280="","",ROW()-4)</f>
        <v/>
      </c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1" t="str">
        <f aca="false">IF(B280="","",IFERROR(INDEX(墓標情報管理表!$A$8:$A$307,MATCH(B280,墓標情報管理表!$C$8:$C$307,0)),""))</f>
        <v/>
      </c>
      <c r="AD280" s="20"/>
      <c r="AE280" s="20"/>
      <c r="AF280" s="20"/>
    </row>
    <row r="281" customFormat="false" ht="15" hidden="false" customHeight="false" outlineLevel="0" collapsed="false">
      <c r="A281" s="19" t="str">
        <f aca="false">IF(B281="","",ROW()-4)</f>
        <v/>
      </c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1" t="str">
        <f aca="false">IF(B281="","",IFERROR(INDEX(墓標情報管理表!$A$8:$A$307,MATCH(B281,墓標情報管理表!$C$8:$C$307,0)),""))</f>
        <v/>
      </c>
      <c r="AD281" s="20"/>
      <c r="AE281" s="20"/>
      <c r="AF281" s="20"/>
    </row>
    <row r="282" customFormat="false" ht="15" hidden="false" customHeight="false" outlineLevel="0" collapsed="false">
      <c r="A282" s="19" t="str">
        <f aca="false">IF(B282="","",ROW()-4)</f>
        <v/>
      </c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1" t="str">
        <f aca="false">IF(B282="","",IFERROR(INDEX(墓標情報管理表!$A$8:$A$307,MATCH(B282,墓標情報管理表!$C$8:$C$307,0)),""))</f>
        <v/>
      </c>
      <c r="AD282" s="20"/>
      <c r="AE282" s="20"/>
      <c r="AF282" s="20"/>
    </row>
    <row r="283" customFormat="false" ht="15" hidden="false" customHeight="false" outlineLevel="0" collapsed="false">
      <c r="A283" s="19" t="str">
        <f aca="false">IF(B283="","",ROW()-4)</f>
        <v/>
      </c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1" t="str">
        <f aca="false">IF(B283="","",IFERROR(INDEX(墓標情報管理表!$A$8:$A$307,MATCH(B283,墓標情報管理表!$C$8:$C$307,0)),""))</f>
        <v/>
      </c>
      <c r="AD283" s="20"/>
      <c r="AE283" s="20"/>
      <c r="AF283" s="20"/>
    </row>
    <row r="284" customFormat="false" ht="15" hidden="false" customHeight="false" outlineLevel="0" collapsed="false">
      <c r="A284" s="19" t="str">
        <f aca="false">IF(B284="","",ROW()-4)</f>
        <v/>
      </c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1" t="str">
        <f aca="false">IF(B284="","",IFERROR(INDEX(墓標情報管理表!$A$8:$A$307,MATCH(B284,墓標情報管理表!$C$8:$C$307,0)),""))</f>
        <v/>
      </c>
      <c r="AD284" s="20"/>
      <c r="AE284" s="20"/>
      <c r="AF284" s="20"/>
    </row>
    <row r="285" customFormat="false" ht="15" hidden="false" customHeight="false" outlineLevel="0" collapsed="false">
      <c r="A285" s="19" t="str">
        <f aca="false">IF(B285="","",ROW()-4)</f>
        <v/>
      </c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1" t="str">
        <f aca="false">IF(B285="","",IFERROR(INDEX(墓標情報管理表!$A$8:$A$307,MATCH(B285,墓標情報管理表!$C$8:$C$307,0)),""))</f>
        <v/>
      </c>
      <c r="AD285" s="20"/>
      <c r="AE285" s="20"/>
      <c r="AF285" s="20"/>
    </row>
    <row r="286" customFormat="false" ht="15" hidden="false" customHeight="false" outlineLevel="0" collapsed="false">
      <c r="A286" s="19" t="str">
        <f aca="false">IF(B286="","",ROW()-4)</f>
        <v/>
      </c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1" t="str">
        <f aca="false">IF(B286="","",IFERROR(INDEX(墓標情報管理表!$A$8:$A$307,MATCH(B286,墓標情報管理表!$C$8:$C$307,0)),""))</f>
        <v/>
      </c>
      <c r="AD286" s="20"/>
      <c r="AE286" s="20"/>
      <c r="AF286" s="20"/>
    </row>
    <row r="287" customFormat="false" ht="15" hidden="false" customHeight="false" outlineLevel="0" collapsed="false">
      <c r="A287" s="19" t="str">
        <f aca="false">IF(B287="","",ROW()-4)</f>
        <v/>
      </c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1" t="str">
        <f aca="false">IF(B287="","",IFERROR(INDEX(墓標情報管理表!$A$8:$A$307,MATCH(B287,墓標情報管理表!$C$8:$C$307,0)),""))</f>
        <v/>
      </c>
      <c r="AD287" s="20"/>
      <c r="AE287" s="20"/>
      <c r="AF287" s="20"/>
    </row>
    <row r="288" customFormat="false" ht="15" hidden="false" customHeight="false" outlineLevel="0" collapsed="false">
      <c r="A288" s="19" t="str">
        <f aca="false">IF(B288="","",ROW()-4)</f>
        <v/>
      </c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1" t="str">
        <f aca="false">IF(B288="","",IFERROR(INDEX(墓標情報管理表!$A$8:$A$307,MATCH(B288,墓標情報管理表!$C$8:$C$307,0)),""))</f>
        <v/>
      </c>
      <c r="AD288" s="20"/>
      <c r="AE288" s="20"/>
      <c r="AF288" s="20"/>
    </row>
    <row r="289" customFormat="false" ht="15" hidden="false" customHeight="false" outlineLevel="0" collapsed="false">
      <c r="A289" s="19" t="str">
        <f aca="false">IF(B289="","",ROW()-4)</f>
        <v/>
      </c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1" t="str">
        <f aca="false">IF(B289="","",IFERROR(INDEX(墓標情報管理表!$A$8:$A$307,MATCH(B289,墓標情報管理表!$C$8:$C$307,0)),""))</f>
        <v/>
      </c>
      <c r="AD289" s="20"/>
      <c r="AE289" s="20"/>
      <c r="AF289" s="20"/>
    </row>
    <row r="290" customFormat="false" ht="15" hidden="false" customHeight="false" outlineLevel="0" collapsed="false">
      <c r="A290" s="19" t="str">
        <f aca="false">IF(B290="","",ROW()-4)</f>
        <v/>
      </c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1" t="str">
        <f aca="false">IF(B290="","",IFERROR(INDEX(墓標情報管理表!$A$8:$A$307,MATCH(B290,墓標情報管理表!$C$8:$C$307,0)),""))</f>
        <v/>
      </c>
      <c r="AD290" s="20"/>
      <c r="AE290" s="20"/>
      <c r="AF290" s="20"/>
    </row>
    <row r="291" customFormat="false" ht="15" hidden="false" customHeight="false" outlineLevel="0" collapsed="false">
      <c r="A291" s="19" t="str">
        <f aca="false">IF(B291="","",ROW()-4)</f>
        <v/>
      </c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1" t="str">
        <f aca="false">IF(B291="","",IFERROR(INDEX(墓標情報管理表!$A$8:$A$307,MATCH(B291,墓標情報管理表!$C$8:$C$307,0)),""))</f>
        <v/>
      </c>
      <c r="AD291" s="20"/>
      <c r="AE291" s="20"/>
      <c r="AF291" s="20"/>
    </row>
    <row r="292" customFormat="false" ht="15" hidden="false" customHeight="false" outlineLevel="0" collapsed="false">
      <c r="A292" s="19" t="str">
        <f aca="false">IF(B292="","",ROW()-4)</f>
        <v/>
      </c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1" t="str">
        <f aca="false">IF(B292="","",IFERROR(INDEX(墓標情報管理表!$A$8:$A$307,MATCH(B292,墓標情報管理表!$C$8:$C$307,0)),""))</f>
        <v/>
      </c>
      <c r="AD292" s="20"/>
      <c r="AE292" s="20"/>
      <c r="AF292" s="20"/>
    </row>
    <row r="293" customFormat="false" ht="15" hidden="false" customHeight="false" outlineLevel="0" collapsed="false">
      <c r="A293" s="19" t="str">
        <f aca="false">IF(B293="","",ROW()-4)</f>
        <v/>
      </c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1" t="str">
        <f aca="false">IF(B293="","",IFERROR(INDEX(墓標情報管理表!$A$8:$A$307,MATCH(B293,墓標情報管理表!$C$8:$C$307,0)),""))</f>
        <v/>
      </c>
      <c r="AD293" s="20"/>
      <c r="AE293" s="20"/>
      <c r="AF293" s="20"/>
    </row>
    <row r="294" customFormat="false" ht="15" hidden="false" customHeight="false" outlineLevel="0" collapsed="false">
      <c r="A294" s="19" t="str">
        <f aca="false">IF(B294="","",ROW()-4)</f>
        <v/>
      </c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1" t="str">
        <f aca="false">IF(B294="","",IFERROR(INDEX(墓標情報管理表!$A$8:$A$307,MATCH(B294,墓標情報管理表!$C$8:$C$307,0)),""))</f>
        <v/>
      </c>
      <c r="AD294" s="20"/>
      <c r="AE294" s="20"/>
      <c r="AF294" s="20"/>
    </row>
    <row r="295" customFormat="false" ht="15" hidden="false" customHeight="false" outlineLevel="0" collapsed="false">
      <c r="A295" s="19" t="str">
        <f aca="false">IF(B295="","",ROW()-4)</f>
        <v/>
      </c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1" t="str">
        <f aca="false">IF(B295="","",IFERROR(INDEX(墓標情報管理表!$A$8:$A$307,MATCH(B295,墓標情報管理表!$C$8:$C$307,0)),""))</f>
        <v/>
      </c>
      <c r="AD295" s="20"/>
      <c r="AE295" s="20"/>
      <c r="AF295" s="20"/>
    </row>
    <row r="296" customFormat="false" ht="15" hidden="false" customHeight="false" outlineLevel="0" collapsed="false">
      <c r="A296" s="19" t="str">
        <f aca="false">IF(B296="","",ROW()-4)</f>
        <v/>
      </c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1" t="str">
        <f aca="false">IF(B296="","",IFERROR(INDEX(墓標情報管理表!$A$8:$A$307,MATCH(B296,墓標情報管理表!$C$8:$C$307,0)),""))</f>
        <v/>
      </c>
      <c r="AD296" s="20"/>
      <c r="AE296" s="20"/>
      <c r="AF296" s="20"/>
    </row>
    <row r="297" customFormat="false" ht="15" hidden="false" customHeight="false" outlineLevel="0" collapsed="false">
      <c r="A297" s="19" t="str">
        <f aca="false">IF(B297="","",ROW()-4)</f>
        <v/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1" t="str">
        <f aca="false">IF(B297="","",IFERROR(INDEX(墓標情報管理表!$A$8:$A$307,MATCH(B297,墓標情報管理表!$C$8:$C$307,0)),""))</f>
        <v/>
      </c>
      <c r="AD297" s="20"/>
      <c r="AE297" s="20"/>
      <c r="AF297" s="20"/>
    </row>
    <row r="298" customFormat="false" ht="15" hidden="false" customHeight="false" outlineLevel="0" collapsed="false">
      <c r="A298" s="19" t="str">
        <f aca="false">IF(B298="","",ROW()-4)</f>
        <v/>
      </c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1" t="str">
        <f aca="false">IF(B298="","",IFERROR(INDEX(墓標情報管理表!$A$8:$A$307,MATCH(B298,墓標情報管理表!$C$8:$C$307,0)),""))</f>
        <v/>
      </c>
      <c r="AD298" s="20"/>
      <c r="AE298" s="20"/>
      <c r="AF298" s="20"/>
    </row>
    <row r="299" customFormat="false" ht="15" hidden="false" customHeight="false" outlineLevel="0" collapsed="false">
      <c r="A299" s="19" t="str">
        <f aca="false">IF(B299="","",ROW()-4)</f>
        <v/>
      </c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1" t="str">
        <f aca="false">IF(B299="","",IFERROR(INDEX(墓標情報管理表!$A$8:$A$307,MATCH(B299,墓標情報管理表!$C$8:$C$307,0)),""))</f>
        <v/>
      </c>
      <c r="AD299" s="20"/>
      <c r="AE299" s="20"/>
      <c r="AF299" s="20"/>
    </row>
    <row r="300" customFormat="false" ht="15" hidden="false" customHeight="false" outlineLevel="0" collapsed="false">
      <c r="A300" s="19" t="str">
        <f aca="false">IF(B300="","",ROW()-4)</f>
        <v/>
      </c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1" t="str">
        <f aca="false">IF(B300="","",IFERROR(INDEX(墓標情報管理表!$A$8:$A$307,MATCH(B300,墓標情報管理表!$C$8:$C$307,0)),""))</f>
        <v/>
      </c>
      <c r="AD300" s="20"/>
      <c r="AE300" s="20"/>
      <c r="AF300" s="20"/>
    </row>
    <row r="301" customFormat="false" ht="15" hidden="false" customHeight="false" outlineLevel="0" collapsed="false">
      <c r="A301" s="19" t="str">
        <f aca="false">IF(B301="","",ROW()-4)</f>
        <v/>
      </c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1" t="str">
        <f aca="false">IF(B301="","",IFERROR(INDEX(墓標情報管理表!$A$8:$A$307,MATCH(B301,墓標情報管理表!$C$8:$C$307,0)),""))</f>
        <v/>
      </c>
      <c r="AD301" s="20"/>
      <c r="AE301" s="20"/>
      <c r="AF301" s="20"/>
    </row>
    <row r="302" customFormat="false" ht="15" hidden="false" customHeight="false" outlineLevel="0" collapsed="false">
      <c r="A302" s="19" t="str">
        <f aca="false">IF(B302="","",ROW()-4)</f>
        <v/>
      </c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1" t="str">
        <f aca="false">IF(B302="","",IFERROR(INDEX(墓標情報管理表!$A$8:$A$307,MATCH(B302,墓標情報管理表!$C$8:$C$307,0)),""))</f>
        <v/>
      </c>
      <c r="AD302" s="20"/>
      <c r="AE302" s="20"/>
      <c r="AF302" s="20"/>
    </row>
    <row r="303" customFormat="false" ht="15" hidden="false" customHeight="false" outlineLevel="0" collapsed="false">
      <c r="A303" s="19" t="str">
        <f aca="false">IF(B303="","",ROW()-4)</f>
        <v/>
      </c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1" t="str">
        <f aca="false">IF(B303="","",IFERROR(INDEX(墓標情報管理表!$A$8:$A$307,MATCH(B303,墓標情報管理表!$C$8:$C$307,0)),""))</f>
        <v/>
      </c>
      <c r="AD303" s="20"/>
      <c r="AE303" s="20"/>
      <c r="AF303" s="20"/>
    </row>
    <row r="304" customFormat="false" ht="15" hidden="false" customHeight="false" outlineLevel="0" collapsed="false">
      <c r="A304" s="19" t="str">
        <f aca="false">IF(B304="","",ROW()-4)</f>
        <v/>
      </c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1" t="str">
        <f aca="false">IF(B304="","",IFERROR(INDEX(墓標情報管理表!$A$8:$A$307,MATCH(B304,墓標情報管理表!$C$8:$C$307,0)),""))</f>
        <v/>
      </c>
      <c r="AD304" s="20"/>
      <c r="AE304" s="20"/>
      <c r="AF304" s="20"/>
    </row>
    <row r="305" customFormat="false" ht="15" hidden="false" customHeight="false" outlineLevel="0" collapsed="false">
      <c r="A305" s="19" t="str">
        <f aca="false">IF(B305="","",ROW()-4)</f>
        <v/>
      </c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1" t="str">
        <f aca="false">IF(B305="","",IFERROR(INDEX(墓標情報管理表!$A$8:$A$307,MATCH(B305,墓標情報管理表!$C$8:$C$307,0)),""))</f>
        <v/>
      </c>
      <c r="AD305" s="20"/>
      <c r="AE305" s="20"/>
      <c r="AF305" s="20"/>
    </row>
    <row r="306" customFormat="false" ht="15" hidden="false" customHeight="false" outlineLevel="0" collapsed="false">
      <c r="A306" s="19" t="str">
        <f aca="false">IF(B306="","",ROW()-4)</f>
        <v/>
      </c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1" t="str">
        <f aca="false">IF(B306="","",IFERROR(INDEX(墓標情報管理表!$A$8:$A$307,MATCH(B306,墓標情報管理表!$C$8:$C$307,0)),""))</f>
        <v/>
      </c>
      <c r="AD306" s="20"/>
      <c r="AE306" s="20"/>
      <c r="AF306" s="20"/>
    </row>
    <row r="307" customFormat="false" ht="15" hidden="false" customHeight="false" outlineLevel="0" collapsed="false">
      <c r="A307" s="19" t="str">
        <f aca="false">IF(B307="","",ROW()-4)</f>
        <v/>
      </c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1" t="str">
        <f aca="false">IF(B307="","",IFERROR(INDEX(墓標情報管理表!$A$8:$A$307,MATCH(B307,墓標情報管理表!$C$8:$C$307,0)),""))</f>
        <v/>
      </c>
      <c r="AD307" s="20"/>
      <c r="AE307" s="20"/>
      <c r="AF307" s="20"/>
    </row>
    <row r="308" customFormat="false" ht="15" hidden="false" customHeight="false" outlineLevel="0" collapsed="false">
      <c r="A308" s="19" t="str">
        <f aca="false">IF(B308="","",ROW()-4)</f>
        <v/>
      </c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1" t="str">
        <f aca="false">IF(B308="","",IFERROR(INDEX(墓標情報管理表!$A$8:$A$307,MATCH(B308,墓標情報管理表!$C$8:$C$307,0)),""))</f>
        <v/>
      </c>
      <c r="AD308" s="20"/>
      <c r="AE308" s="20"/>
      <c r="AF308" s="20"/>
    </row>
    <row r="309" customFormat="false" ht="15" hidden="false" customHeight="false" outlineLevel="0" collapsed="false">
      <c r="A309" s="19" t="str">
        <f aca="false">IF(B309="","",ROW()-4)</f>
        <v/>
      </c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1" t="str">
        <f aca="false">IF(B309="","",IFERROR(INDEX(墓標情報管理表!$A$8:$A$307,MATCH(B309,墓標情報管理表!$C$8:$C$307,0)),""))</f>
        <v/>
      </c>
      <c r="AD309" s="20"/>
      <c r="AE309" s="20"/>
      <c r="AF309" s="20"/>
    </row>
    <row r="310" customFormat="false" ht="15" hidden="false" customHeight="false" outlineLevel="0" collapsed="false">
      <c r="A310" s="19" t="str">
        <f aca="false">IF(B310="","",ROW()-4)</f>
        <v/>
      </c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1" t="str">
        <f aca="false">IF(B310="","",IFERROR(INDEX(墓標情報管理表!$A$8:$A$307,MATCH(B310,墓標情報管理表!$C$8:$C$307,0)),""))</f>
        <v/>
      </c>
      <c r="AD310" s="20"/>
      <c r="AE310" s="20"/>
      <c r="AF310" s="20"/>
    </row>
    <row r="311" customFormat="false" ht="15" hidden="false" customHeight="false" outlineLevel="0" collapsed="false">
      <c r="A311" s="19" t="str">
        <f aca="false">IF(B311="","",ROW()-4)</f>
        <v/>
      </c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1" t="str">
        <f aca="false">IF(B311="","",IFERROR(INDEX(墓標情報管理表!$A$8:$A$307,MATCH(B311,墓標情報管理表!$C$8:$C$307,0)),""))</f>
        <v/>
      </c>
      <c r="AD311" s="20"/>
      <c r="AE311" s="20"/>
      <c r="AF311" s="20"/>
    </row>
    <row r="312" customFormat="false" ht="15" hidden="false" customHeight="false" outlineLevel="0" collapsed="false">
      <c r="A312" s="19" t="str">
        <f aca="false">IF(B312="","",ROW()-4)</f>
        <v/>
      </c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1" t="str">
        <f aca="false">IF(B312="","",IFERROR(INDEX(墓標情報管理表!$A$8:$A$307,MATCH(B312,墓標情報管理表!$C$8:$C$307,0)),""))</f>
        <v/>
      </c>
      <c r="AD312" s="20"/>
      <c r="AE312" s="20"/>
      <c r="AF312" s="20"/>
    </row>
    <row r="313" customFormat="false" ht="15" hidden="false" customHeight="false" outlineLevel="0" collapsed="false">
      <c r="A313" s="19" t="str">
        <f aca="false">IF(B313="","",ROW()-4)</f>
        <v/>
      </c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1" t="str">
        <f aca="false">IF(B313="","",IFERROR(INDEX(墓標情報管理表!$A$8:$A$307,MATCH(B313,墓標情報管理表!$C$8:$C$307,0)),""))</f>
        <v/>
      </c>
      <c r="AD313" s="20"/>
      <c r="AE313" s="20"/>
      <c r="AF313" s="20"/>
    </row>
    <row r="314" customFormat="false" ht="15" hidden="false" customHeight="false" outlineLevel="0" collapsed="false">
      <c r="A314" s="19" t="str">
        <f aca="false">IF(B314="","",ROW()-4)</f>
        <v/>
      </c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1" t="str">
        <f aca="false">IF(B314="","",IFERROR(INDEX(墓標情報管理表!$A$8:$A$307,MATCH(B314,墓標情報管理表!$C$8:$C$307,0)),""))</f>
        <v/>
      </c>
      <c r="AD314" s="20"/>
      <c r="AE314" s="20"/>
      <c r="AF314" s="20"/>
    </row>
    <row r="315" customFormat="false" ht="15" hidden="false" customHeight="false" outlineLevel="0" collapsed="false">
      <c r="A315" s="19" t="str">
        <f aca="false">IF(B315="","",ROW()-4)</f>
        <v/>
      </c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1" t="str">
        <f aca="false">IF(B315="","",IFERROR(INDEX(墓標情報管理表!$A$8:$A$307,MATCH(B315,墓標情報管理表!$C$8:$C$307,0)),""))</f>
        <v/>
      </c>
      <c r="AD315" s="20"/>
      <c r="AE315" s="20"/>
      <c r="AF315" s="20"/>
    </row>
    <row r="316" customFormat="false" ht="15" hidden="false" customHeight="false" outlineLevel="0" collapsed="false">
      <c r="A316" s="19" t="str">
        <f aca="false">IF(B316="","",ROW()-4)</f>
        <v/>
      </c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1" t="str">
        <f aca="false">IF(B316="","",IFERROR(INDEX(墓標情報管理表!$A$8:$A$307,MATCH(B316,墓標情報管理表!$C$8:$C$307,0)),""))</f>
        <v/>
      </c>
      <c r="AD316" s="20"/>
      <c r="AE316" s="20"/>
      <c r="AF316" s="20"/>
    </row>
    <row r="317" customFormat="false" ht="15" hidden="false" customHeight="false" outlineLevel="0" collapsed="false">
      <c r="A317" s="19" t="str">
        <f aca="false">IF(B317="","",ROW()-4)</f>
        <v/>
      </c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1" t="str">
        <f aca="false">IF(B317="","",IFERROR(INDEX(墓標情報管理表!$A$8:$A$307,MATCH(B317,墓標情報管理表!$C$8:$C$307,0)),""))</f>
        <v/>
      </c>
      <c r="AD317" s="20"/>
      <c r="AE317" s="20"/>
      <c r="AF317" s="20"/>
    </row>
    <row r="318" customFormat="false" ht="15" hidden="false" customHeight="false" outlineLevel="0" collapsed="false">
      <c r="A318" s="19" t="str">
        <f aca="false">IF(B318="","",ROW()-4)</f>
        <v/>
      </c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1" t="str">
        <f aca="false">IF(B318="","",IFERROR(INDEX(墓標情報管理表!$A$8:$A$307,MATCH(B318,墓標情報管理表!$C$8:$C$307,0)),""))</f>
        <v/>
      </c>
      <c r="AD318" s="20"/>
      <c r="AE318" s="20"/>
      <c r="AF318" s="20"/>
    </row>
    <row r="319" customFormat="false" ht="15" hidden="false" customHeight="false" outlineLevel="0" collapsed="false">
      <c r="A319" s="19" t="str">
        <f aca="false">IF(B319="","",ROW()-4)</f>
        <v/>
      </c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1" t="str">
        <f aca="false">IF(B319="","",IFERROR(INDEX(墓標情報管理表!$A$8:$A$307,MATCH(B319,墓標情報管理表!$C$8:$C$307,0)),""))</f>
        <v/>
      </c>
      <c r="AD319" s="20"/>
      <c r="AE319" s="20"/>
      <c r="AF319" s="20"/>
    </row>
    <row r="320" customFormat="false" ht="15" hidden="false" customHeight="false" outlineLevel="0" collapsed="false">
      <c r="A320" s="19" t="str">
        <f aca="false">IF(B320="","",ROW()-4)</f>
        <v/>
      </c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1" t="str">
        <f aca="false">IF(B320="","",IFERROR(INDEX(墓標情報管理表!$A$8:$A$307,MATCH(B320,墓標情報管理表!$C$8:$C$307,0)),""))</f>
        <v/>
      </c>
      <c r="AD320" s="20"/>
      <c r="AE320" s="20"/>
      <c r="AF320" s="20"/>
    </row>
    <row r="321" customFormat="false" ht="15" hidden="false" customHeight="false" outlineLevel="0" collapsed="false">
      <c r="A321" s="19" t="str">
        <f aca="false">IF(B321="","",ROW()-4)</f>
        <v/>
      </c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1" t="str">
        <f aca="false">IF(B321="","",IFERROR(INDEX(墓標情報管理表!$A$8:$A$307,MATCH(B321,墓標情報管理表!$C$8:$C$307,0)),""))</f>
        <v/>
      </c>
      <c r="AD321" s="20"/>
      <c r="AE321" s="20"/>
      <c r="AF321" s="20"/>
    </row>
    <row r="322" customFormat="false" ht="15" hidden="false" customHeight="false" outlineLevel="0" collapsed="false">
      <c r="A322" s="19" t="str">
        <f aca="false">IF(B322="","",ROW()-4)</f>
        <v/>
      </c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1" t="str">
        <f aca="false">IF(B322="","",IFERROR(INDEX(墓標情報管理表!$A$8:$A$307,MATCH(B322,墓標情報管理表!$C$8:$C$307,0)),""))</f>
        <v/>
      </c>
      <c r="AD322" s="20"/>
      <c r="AE322" s="20"/>
      <c r="AF322" s="20"/>
    </row>
    <row r="323" customFormat="false" ht="15" hidden="false" customHeight="false" outlineLevel="0" collapsed="false">
      <c r="A323" s="19" t="str">
        <f aca="false">IF(B323="","",ROW()-4)</f>
        <v/>
      </c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1" t="str">
        <f aca="false">IF(B323="","",IFERROR(INDEX(墓標情報管理表!$A$8:$A$307,MATCH(B323,墓標情報管理表!$C$8:$C$307,0)),""))</f>
        <v/>
      </c>
      <c r="AD323" s="20"/>
      <c r="AE323" s="20"/>
      <c r="AF323" s="20"/>
    </row>
    <row r="324" customFormat="false" ht="15" hidden="false" customHeight="false" outlineLevel="0" collapsed="false">
      <c r="A324" s="19" t="str">
        <f aca="false">IF(B324="","",ROW()-4)</f>
        <v/>
      </c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1" t="str">
        <f aca="false">IF(B324="","",IFERROR(INDEX(墓標情報管理表!$A$8:$A$307,MATCH(B324,墓標情報管理表!$C$8:$C$307,0)),""))</f>
        <v/>
      </c>
      <c r="AD324" s="20"/>
      <c r="AE324" s="20"/>
      <c r="AF324" s="20"/>
    </row>
    <row r="325" customFormat="false" ht="15" hidden="false" customHeight="false" outlineLevel="0" collapsed="false">
      <c r="A325" s="19" t="str">
        <f aca="false">IF(B325="","",ROW()-4)</f>
        <v/>
      </c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1" t="str">
        <f aca="false">IF(B325="","",IFERROR(INDEX(墓標情報管理表!$A$8:$A$307,MATCH(B325,墓標情報管理表!$C$8:$C$307,0)),""))</f>
        <v/>
      </c>
      <c r="AD325" s="20"/>
      <c r="AE325" s="20"/>
      <c r="AF325" s="20"/>
    </row>
    <row r="326" customFormat="false" ht="15" hidden="false" customHeight="false" outlineLevel="0" collapsed="false">
      <c r="A326" s="19" t="str">
        <f aca="false">IF(B326="","",ROW()-4)</f>
        <v/>
      </c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1" t="str">
        <f aca="false">IF(B326="","",IFERROR(INDEX(墓標情報管理表!$A$8:$A$307,MATCH(B326,墓標情報管理表!$C$8:$C$307,0)),""))</f>
        <v/>
      </c>
      <c r="AD326" s="20"/>
      <c r="AE326" s="20"/>
      <c r="AF326" s="20"/>
    </row>
    <row r="327" customFormat="false" ht="15" hidden="false" customHeight="false" outlineLevel="0" collapsed="false">
      <c r="A327" s="19" t="str">
        <f aca="false">IF(B327="","",ROW()-4)</f>
        <v/>
      </c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1" t="str">
        <f aca="false">IF(B327="","",IFERROR(INDEX(墓標情報管理表!$A$8:$A$307,MATCH(B327,墓標情報管理表!$C$8:$C$307,0)),""))</f>
        <v/>
      </c>
      <c r="AD327" s="20"/>
      <c r="AE327" s="20"/>
      <c r="AF327" s="20"/>
    </row>
    <row r="328" customFormat="false" ht="15" hidden="false" customHeight="false" outlineLevel="0" collapsed="false">
      <c r="A328" s="19" t="str">
        <f aca="false">IF(B328="","",ROW()-4)</f>
        <v/>
      </c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1" t="str">
        <f aca="false">IF(B328="","",IFERROR(INDEX(墓標情報管理表!$A$8:$A$307,MATCH(B328,墓標情報管理表!$C$8:$C$307,0)),""))</f>
        <v/>
      </c>
      <c r="AD328" s="20"/>
      <c r="AE328" s="20"/>
      <c r="AF328" s="20"/>
    </row>
    <row r="329" customFormat="false" ht="15" hidden="false" customHeight="false" outlineLevel="0" collapsed="false">
      <c r="A329" s="19" t="str">
        <f aca="false">IF(B329="","",ROW()-4)</f>
        <v/>
      </c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1" t="str">
        <f aca="false">IF(B329="","",IFERROR(INDEX(墓標情報管理表!$A$8:$A$307,MATCH(B329,墓標情報管理表!$C$8:$C$307,0)),""))</f>
        <v/>
      </c>
      <c r="AD329" s="20"/>
      <c r="AE329" s="20"/>
      <c r="AF329" s="20"/>
    </row>
    <row r="330" customFormat="false" ht="15" hidden="false" customHeight="false" outlineLevel="0" collapsed="false">
      <c r="A330" s="19" t="str">
        <f aca="false">IF(B330="","",ROW()-4)</f>
        <v/>
      </c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1" t="str">
        <f aca="false">IF(B330="","",IFERROR(INDEX(墓標情報管理表!$A$8:$A$307,MATCH(B330,墓標情報管理表!$C$8:$C$307,0)),""))</f>
        <v/>
      </c>
      <c r="AD330" s="20"/>
      <c r="AE330" s="20"/>
      <c r="AF330" s="20"/>
    </row>
    <row r="331" customFormat="false" ht="15" hidden="false" customHeight="false" outlineLevel="0" collapsed="false">
      <c r="A331" s="19" t="str">
        <f aca="false">IF(B331="","",ROW()-4)</f>
        <v/>
      </c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1" t="str">
        <f aca="false">IF(B331="","",IFERROR(INDEX(墓標情報管理表!$A$8:$A$307,MATCH(B331,墓標情報管理表!$C$8:$C$307,0)),""))</f>
        <v/>
      </c>
      <c r="AD331" s="20"/>
      <c r="AE331" s="20"/>
      <c r="AF331" s="20"/>
    </row>
    <row r="332" customFormat="false" ht="15" hidden="false" customHeight="false" outlineLevel="0" collapsed="false">
      <c r="A332" s="19" t="str">
        <f aca="false">IF(B332="","",ROW()-4)</f>
        <v/>
      </c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1" t="str">
        <f aca="false">IF(B332="","",IFERROR(INDEX(墓標情報管理表!$A$8:$A$307,MATCH(B332,墓標情報管理表!$C$8:$C$307,0)),""))</f>
        <v/>
      </c>
      <c r="AD332" s="20"/>
      <c r="AE332" s="20"/>
      <c r="AF332" s="20"/>
    </row>
    <row r="333" customFormat="false" ht="15" hidden="false" customHeight="false" outlineLevel="0" collapsed="false">
      <c r="A333" s="19" t="str">
        <f aca="false">IF(B333="","",ROW()-4)</f>
        <v/>
      </c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1" t="str">
        <f aca="false">IF(B333="","",IFERROR(INDEX(墓標情報管理表!$A$8:$A$307,MATCH(B333,墓標情報管理表!$C$8:$C$307,0)),""))</f>
        <v/>
      </c>
      <c r="AD333" s="20"/>
      <c r="AE333" s="20"/>
      <c r="AF333" s="20"/>
    </row>
    <row r="334" customFormat="false" ht="15" hidden="false" customHeight="false" outlineLevel="0" collapsed="false">
      <c r="A334" s="19" t="str">
        <f aca="false">IF(B334="","",ROW()-4)</f>
        <v/>
      </c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1" t="str">
        <f aca="false">IF(B334="","",IFERROR(INDEX(墓標情報管理表!$A$8:$A$307,MATCH(B334,墓標情報管理表!$C$8:$C$307,0)),""))</f>
        <v/>
      </c>
      <c r="AD334" s="20"/>
      <c r="AE334" s="20"/>
      <c r="AF334" s="20"/>
    </row>
    <row r="335" customFormat="false" ht="15" hidden="false" customHeight="false" outlineLevel="0" collapsed="false">
      <c r="A335" s="19" t="str">
        <f aca="false">IF(B335="","",ROW()-4)</f>
        <v/>
      </c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1" t="str">
        <f aca="false">IF(B335="","",IFERROR(INDEX(墓標情報管理表!$A$8:$A$307,MATCH(B335,墓標情報管理表!$C$8:$C$307,0)),""))</f>
        <v/>
      </c>
      <c r="AD335" s="20"/>
      <c r="AE335" s="20"/>
      <c r="AF335" s="20"/>
    </row>
    <row r="336" customFormat="false" ht="15" hidden="false" customHeight="false" outlineLevel="0" collapsed="false">
      <c r="A336" s="19" t="str">
        <f aca="false">IF(B336="","",ROW()-4)</f>
        <v/>
      </c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1" t="str">
        <f aca="false">IF(B336="","",IFERROR(INDEX(墓標情報管理表!$A$8:$A$307,MATCH(B336,墓標情報管理表!$C$8:$C$307,0)),""))</f>
        <v/>
      </c>
      <c r="AD336" s="20"/>
      <c r="AE336" s="20"/>
      <c r="AF336" s="20"/>
    </row>
    <row r="337" customFormat="false" ht="15" hidden="false" customHeight="false" outlineLevel="0" collapsed="false">
      <c r="A337" s="19" t="str">
        <f aca="false">IF(B337="","",ROW()-4)</f>
        <v/>
      </c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1" t="str">
        <f aca="false">IF(B337="","",IFERROR(INDEX(墓標情報管理表!$A$8:$A$307,MATCH(B337,墓標情報管理表!$C$8:$C$307,0)),""))</f>
        <v/>
      </c>
      <c r="AD337" s="20"/>
      <c r="AE337" s="20"/>
      <c r="AF337" s="20"/>
    </row>
    <row r="338" customFormat="false" ht="15" hidden="false" customHeight="false" outlineLevel="0" collapsed="false">
      <c r="A338" s="19" t="str">
        <f aca="false">IF(B338="","",ROW()-4)</f>
        <v/>
      </c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1" t="str">
        <f aca="false">IF(B338="","",IFERROR(INDEX(墓標情報管理表!$A$8:$A$307,MATCH(B338,墓標情報管理表!$C$8:$C$307,0)),""))</f>
        <v/>
      </c>
      <c r="AD338" s="20"/>
      <c r="AE338" s="20"/>
      <c r="AF338" s="20"/>
    </row>
    <row r="339" customFormat="false" ht="15" hidden="false" customHeight="false" outlineLevel="0" collapsed="false">
      <c r="A339" s="19" t="str">
        <f aca="false">IF(B339="","",ROW()-4)</f>
        <v/>
      </c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1" t="str">
        <f aca="false">IF(B339="","",IFERROR(INDEX(墓標情報管理表!$A$8:$A$307,MATCH(B339,墓標情報管理表!$C$8:$C$307,0)),""))</f>
        <v/>
      </c>
      <c r="AD339" s="20"/>
      <c r="AE339" s="20"/>
      <c r="AF339" s="20"/>
    </row>
    <row r="340" customFormat="false" ht="15" hidden="false" customHeight="false" outlineLevel="0" collapsed="false">
      <c r="A340" s="19" t="str">
        <f aca="false">IF(B340="","",ROW()-4)</f>
        <v/>
      </c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1" t="str">
        <f aca="false">IF(B340="","",IFERROR(INDEX(墓標情報管理表!$A$8:$A$307,MATCH(B340,墓標情報管理表!$C$8:$C$307,0)),""))</f>
        <v/>
      </c>
      <c r="AD340" s="20"/>
      <c r="AE340" s="20"/>
      <c r="AF340" s="20"/>
    </row>
    <row r="341" customFormat="false" ht="15" hidden="false" customHeight="false" outlineLevel="0" collapsed="false">
      <c r="A341" s="19" t="str">
        <f aca="false">IF(B341="","",ROW()-4)</f>
        <v/>
      </c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1" t="str">
        <f aca="false">IF(B341="","",IFERROR(INDEX(墓標情報管理表!$A$8:$A$307,MATCH(B341,墓標情報管理表!$C$8:$C$307,0)),""))</f>
        <v/>
      </c>
      <c r="AD341" s="20"/>
      <c r="AE341" s="20"/>
      <c r="AF341" s="20"/>
    </row>
    <row r="342" customFormat="false" ht="15" hidden="false" customHeight="false" outlineLevel="0" collapsed="false">
      <c r="A342" s="19" t="str">
        <f aca="false">IF(B342="","",ROW()-4)</f>
        <v/>
      </c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1" t="str">
        <f aca="false">IF(B342="","",IFERROR(INDEX(墓標情報管理表!$A$8:$A$307,MATCH(B342,墓標情報管理表!$C$8:$C$307,0)),""))</f>
        <v/>
      </c>
      <c r="AD342" s="20"/>
      <c r="AE342" s="20"/>
      <c r="AF342" s="20"/>
    </row>
    <row r="343" customFormat="false" ht="15" hidden="false" customHeight="false" outlineLevel="0" collapsed="false">
      <c r="A343" s="19" t="str">
        <f aca="false">IF(B343="","",ROW()-4)</f>
        <v/>
      </c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1" t="str">
        <f aca="false">IF(B343="","",IFERROR(INDEX(墓標情報管理表!$A$8:$A$307,MATCH(B343,墓標情報管理表!$C$8:$C$307,0)),""))</f>
        <v/>
      </c>
      <c r="AD343" s="20"/>
      <c r="AE343" s="20"/>
      <c r="AF343" s="20"/>
    </row>
    <row r="344" customFormat="false" ht="15" hidden="false" customHeight="false" outlineLevel="0" collapsed="false">
      <c r="A344" s="19" t="str">
        <f aca="false">IF(B344="","",ROW()-4)</f>
        <v/>
      </c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1" t="str">
        <f aca="false">IF(B344="","",IFERROR(INDEX(墓標情報管理表!$A$8:$A$307,MATCH(B344,墓標情報管理表!$C$8:$C$307,0)),""))</f>
        <v/>
      </c>
      <c r="AD344" s="20"/>
      <c r="AE344" s="20"/>
      <c r="AF344" s="20"/>
    </row>
    <row r="345" customFormat="false" ht="15" hidden="false" customHeight="false" outlineLevel="0" collapsed="false">
      <c r="A345" s="19" t="str">
        <f aca="false">IF(B345="","",ROW()-4)</f>
        <v/>
      </c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1" t="str">
        <f aca="false">IF(B345="","",IFERROR(INDEX(墓標情報管理表!$A$8:$A$307,MATCH(B345,墓標情報管理表!$C$8:$C$307,0)),""))</f>
        <v/>
      </c>
      <c r="AD345" s="20"/>
      <c r="AE345" s="20"/>
      <c r="AF345" s="20"/>
    </row>
    <row r="346" customFormat="false" ht="15" hidden="false" customHeight="false" outlineLevel="0" collapsed="false">
      <c r="A346" s="19" t="str">
        <f aca="false">IF(B346="","",ROW()-4)</f>
        <v/>
      </c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1" t="str">
        <f aca="false">IF(B346="","",IFERROR(INDEX(墓標情報管理表!$A$8:$A$307,MATCH(B346,墓標情報管理表!$C$8:$C$307,0)),""))</f>
        <v/>
      </c>
      <c r="AD346" s="20"/>
      <c r="AE346" s="20"/>
      <c r="AF346" s="20"/>
    </row>
    <row r="347" customFormat="false" ht="15" hidden="false" customHeight="false" outlineLevel="0" collapsed="false">
      <c r="A347" s="19" t="str">
        <f aca="false">IF(B347="","",ROW()-4)</f>
        <v/>
      </c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1" t="str">
        <f aca="false">IF(B347="","",IFERROR(INDEX(墓標情報管理表!$A$8:$A$307,MATCH(B347,墓標情報管理表!$C$8:$C$307,0)),""))</f>
        <v/>
      </c>
      <c r="AD347" s="20"/>
      <c r="AE347" s="20"/>
      <c r="AF347" s="20"/>
    </row>
    <row r="348" customFormat="false" ht="15" hidden="false" customHeight="false" outlineLevel="0" collapsed="false">
      <c r="A348" s="19" t="str">
        <f aca="false">IF(B348="","",ROW()-4)</f>
        <v/>
      </c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1" t="str">
        <f aca="false">IF(B348="","",IFERROR(INDEX(墓標情報管理表!$A$8:$A$307,MATCH(B348,墓標情報管理表!$C$8:$C$307,0)),""))</f>
        <v/>
      </c>
      <c r="AD348" s="20"/>
      <c r="AE348" s="20"/>
      <c r="AF348" s="20"/>
    </row>
    <row r="349" customFormat="false" ht="15" hidden="false" customHeight="false" outlineLevel="0" collapsed="false">
      <c r="A349" s="19" t="str">
        <f aca="false">IF(B349="","",ROW()-4)</f>
        <v/>
      </c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1" t="str">
        <f aca="false">IF(B349="","",IFERROR(INDEX(墓標情報管理表!$A$8:$A$307,MATCH(B349,墓標情報管理表!$C$8:$C$307,0)),""))</f>
        <v/>
      </c>
      <c r="AD349" s="20"/>
      <c r="AE349" s="20"/>
      <c r="AF349" s="20"/>
    </row>
    <row r="350" customFormat="false" ht="15" hidden="false" customHeight="false" outlineLevel="0" collapsed="false">
      <c r="A350" s="19" t="str">
        <f aca="false">IF(B350="","",ROW()-4)</f>
        <v/>
      </c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1" t="str">
        <f aca="false">IF(B350="","",IFERROR(INDEX(墓標情報管理表!$A$8:$A$307,MATCH(B350,墓標情報管理表!$C$8:$C$307,0)),""))</f>
        <v/>
      </c>
      <c r="AD350" s="20"/>
      <c r="AE350" s="20"/>
      <c r="AF350" s="20"/>
    </row>
    <row r="351" customFormat="false" ht="15" hidden="false" customHeight="false" outlineLevel="0" collapsed="false">
      <c r="A351" s="19" t="str">
        <f aca="false">IF(B351="","",ROW()-4)</f>
        <v/>
      </c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1" t="str">
        <f aca="false">IF(B351="","",IFERROR(INDEX(墓標情報管理表!$A$8:$A$307,MATCH(B351,墓標情報管理表!$C$8:$C$307,0)),""))</f>
        <v/>
      </c>
      <c r="AD351" s="20"/>
      <c r="AE351" s="20"/>
      <c r="AF351" s="20"/>
    </row>
    <row r="352" customFormat="false" ht="15" hidden="false" customHeight="false" outlineLevel="0" collapsed="false">
      <c r="A352" s="19" t="str">
        <f aca="false">IF(B352="","",ROW()-4)</f>
        <v/>
      </c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1" t="str">
        <f aca="false">IF(B352="","",IFERROR(INDEX(墓標情報管理表!$A$8:$A$307,MATCH(B352,墓標情報管理表!$C$8:$C$307,0)),""))</f>
        <v/>
      </c>
      <c r="AD352" s="20"/>
      <c r="AE352" s="20"/>
      <c r="AF352" s="20"/>
    </row>
    <row r="353" customFormat="false" ht="15" hidden="false" customHeight="false" outlineLevel="0" collapsed="false">
      <c r="A353" s="19" t="str">
        <f aca="false">IF(B353="","",ROW()-4)</f>
        <v/>
      </c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1" t="str">
        <f aca="false">IF(B353="","",IFERROR(INDEX(墓標情報管理表!$A$8:$A$307,MATCH(B353,墓標情報管理表!$C$8:$C$307,0)),""))</f>
        <v/>
      </c>
      <c r="AD353" s="20"/>
      <c r="AE353" s="20"/>
      <c r="AF353" s="20"/>
    </row>
    <row r="354" customFormat="false" ht="15" hidden="false" customHeight="false" outlineLevel="0" collapsed="false">
      <c r="A354" s="19" t="str">
        <f aca="false">IF(B354="","",ROW()-4)</f>
        <v/>
      </c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1" t="str">
        <f aca="false">IF(B354="","",IFERROR(INDEX(墓標情報管理表!$A$8:$A$307,MATCH(B354,墓標情報管理表!$C$8:$C$307,0)),""))</f>
        <v/>
      </c>
      <c r="AD354" s="20"/>
      <c r="AE354" s="20"/>
      <c r="AF354" s="20"/>
    </row>
    <row r="355" customFormat="false" ht="15" hidden="false" customHeight="false" outlineLevel="0" collapsed="false">
      <c r="A355" s="19" t="str">
        <f aca="false">IF(B355="","",ROW()-4)</f>
        <v/>
      </c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1" t="str">
        <f aca="false">IF(B355="","",IFERROR(INDEX(墓標情報管理表!$A$8:$A$307,MATCH(B355,墓標情報管理表!$C$8:$C$307,0)),""))</f>
        <v/>
      </c>
      <c r="AD355" s="20"/>
      <c r="AE355" s="20"/>
      <c r="AF355" s="20"/>
    </row>
    <row r="356" customFormat="false" ht="15" hidden="false" customHeight="false" outlineLevel="0" collapsed="false">
      <c r="A356" s="19" t="str">
        <f aca="false">IF(B356="","",ROW()-4)</f>
        <v/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1" t="str">
        <f aca="false">IF(B356="","",IFERROR(INDEX(墓標情報管理表!$A$8:$A$307,MATCH(B356,墓標情報管理表!$C$8:$C$307,0)),""))</f>
        <v/>
      </c>
      <c r="AD356" s="20"/>
      <c r="AE356" s="20"/>
      <c r="AF356" s="20"/>
    </row>
    <row r="357" customFormat="false" ht="15" hidden="false" customHeight="false" outlineLevel="0" collapsed="false">
      <c r="A357" s="19" t="str">
        <f aca="false">IF(B357="","",ROW()-4)</f>
        <v/>
      </c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1" t="str">
        <f aca="false">IF(B357="","",IFERROR(INDEX(墓標情報管理表!$A$8:$A$307,MATCH(B357,墓標情報管理表!$C$8:$C$307,0)),""))</f>
        <v/>
      </c>
      <c r="AD357" s="20"/>
      <c r="AE357" s="20"/>
      <c r="AF357" s="20"/>
    </row>
    <row r="358" customFormat="false" ht="15" hidden="false" customHeight="false" outlineLevel="0" collapsed="false">
      <c r="A358" s="19" t="str">
        <f aca="false">IF(B358="","",ROW()-4)</f>
        <v/>
      </c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1" t="str">
        <f aca="false">IF(B358="","",IFERROR(INDEX(墓標情報管理表!$A$8:$A$307,MATCH(B358,墓標情報管理表!$C$8:$C$307,0)),""))</f>
        <v/>
      </c>
      <c r="AD358" s="20"/>
      <c r="AE358" s="20"/>
      <c r="AF358" s="20"/>
    </row>
    <row r="359" customFormat="false" ht="15" hidden="false" customHeight="false" outlineLevel="0" collapsed="false">
      <c r="A359" s="19" t="str">
        <f aca="false">IF(B359="","",ROW()-4)</f>
        <v/>
      </c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1" t="str">
        <f aca="false">IF(B359="","",IFERROR(INDEX(墓標情報管理表!$A$8:$A$307,MATCH(B359,墓標情報管理表!$C$8:$C$307,0)),""))</f>
        <v/>
      </c>
      <c r="AD359" s="20"/>
      <c r="AE359" s="20"/>
      <c r="AF359" s="20"/>
    </row>
    <row r="360" customFormat="false" ht="15" hidden="false" customHeight="false" outlineLevel="0" collapsed="false">
      <c r="A360" s="19" t="str">
        <f aca="false">IF(B360="","",ROW()-4)</f>
        <v/>
      </c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1" t="str">
        <f aca="false">IF(B360="","",IFERROR(INDEX(墓標情報管理表!$A$8:$A$307,MATCH(B360,墓標情報管理表!$C$8:$C$307,0)),""))</f>
        <v/>
      </c>
      <c r="AD360" s="20"/>
      <c r="AE360" s="20"/>
      <c r="AF360" s="20"/>
    </row>
    <row r="361" customFormat="false" ht="15" hidden="false" customHeight="false" outlineLevel="0" collapsed="false">
      <c r="A361" s="19" t="str">
        <f aca="false">IF(B361="","",ROW()-4)</f>
        <v/>
      </c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1" t="str">
        <f aca="false">IF(B361="","",IFERROR(INDEX(墓標情報管理表!$A$8:$A$307,MATCH(B361,墓標情報管理表!$C$8:$C$307,0)),""))</f>
        <v/>
      </c>
      <c r="AD361" s="20"/>
      <c r="AE361" s="20"/>
      <c r="AF361" s="20"/>
    </row>
    <row r="362" customFormat="false" ht="15" hidden="false" customHeight="false" outlineLevel="0" collapsed="false">
      <c r="A362" s="19" t="str">
        <f aca="false">IF(B362="","",ROW()-4)</f>
        <v/>
      </c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1" t="str">
        <f aca="false">IF(B362="","",IFERROR(INDEX(墓標情報管理表!$A$8:$A$307,MATCH(B362,墓標情報管理表!$C$8:$C$307,0)),""))</f>
        <v/>
      </c>
      <c r="AD362" s="20"/>
      <c r="AE362" s="20"/>
      <c r="AF362" s="20"/>
    </row>
    <row r="363" customFormat="false" ht="15" hidden="false" customHeight="false" outlineLevel="0" collapsed="false">
      <c r="A363" s="19" t="str">
        <f aca="false">IF(B363="","",ROW()-4)</f>
        <v/>
      </c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1" t="str">
        <f aca="false">IF(B363="","",IFERROR(INDEX(墓標情報管理表!$A$8:$A$307,MATCH(B363,墓標情報管理表!$C$8:$C$307,0)),""))</f>
        <v/>
      </c>
      <c r="AD363" s="20"/>
      <c r="AE363" s="20"/>
      <c r="AF363" s="20"/>
    </row>
    <row r="364" customFormat="false" ht="15" hidden="false" customHeight="false" outlineLevel="0" collapsed="false">
      <c r="A364" s="19" t="str">
        <f aca="false">IF(B364="","",ROW()-4)</f>
        <v/>
      </c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1" t="str">
        <f aca="false">IF(B364="","",IFERROR(INDEX(墓標情報管理表!$A$8:$A$307,MATCH(B364,墓標情報管理表!$C$8:$C$307,0)),""))</f>
        <v/>
      </c>
      <c r="AD364" s="20"/>
      <c r="AE364" s="20"/>
      <c r="AF364" s="20"/>
    </row>
    <row r="365" customFormat="false" ht="15" hidden="false" customHeight="false" outlineLevel="0" collapsed="false">
      <c r="A365" s="19" t="str">
        <f aca="false">IF(B365="","",ROW()-4)</f>
        <v/>
      </c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1" t="str">
        <f aca="false">IF(B365="","",IFERROR(INDEX(墓標情報管理表!$A$8:$A$307,MATCH(B365,墓標情報管理表!$C$8:$C$307,0)),""))</f>
        <v/>
      </c>
      <c r="AD365" s="20"/>
      <c r="AE365" s="20"/>
      <c r="AF365" s="20"/>
    </row>
    <row r="366" customFormat="false" ht="15" hidden="false" customHeight="false" outlineLevel="0" collapsed="false">
      <c r="A366" s="19" t="str">
        <f aca="false">IF(B366="","",ROW()-4)</f>
        <v/>
      </c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1" t="str">
        <f aca="false">IF(B366="","",IFERROR(INDEX(墓標情報管理表!$A$8:$A$307,MATCH(B366,墓標情報管理表!$C$8:$C$307,0)),""))</f>
        <v/>
      </c>
      <c r="AD366" s="20"/>
      <c r="AE366" s="20"/>
      <c r="AF366" s="20"/>
    </row>
    <row r="367" customFormat="false" ht="15" hidden="false" customHeight="false" outlineLevel="0" collapsed="false">
      <c r="A367" s="19" t="str">
        <f aca="false">IF(B367="","",ROW()-4)</f>
        <v/>
      </c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1" t="str">
        <f aca="false">IF(B367="","",IFERROR(INDEX(墓標情報管理表!$A$8:$A$307,MATCH(B367,墓標情報管理表!$C$8:$C$307,0)),""))</f>
        <v/>
      </c>
      <c r="AD367" s="20"/>
      <c r="AE367" s="20"/>
      <c r="AF367" s="20"/>
    </row>
    <row r="368" customFormat="false" ht="15" hidden="false" customHeight="false" outlineLevel="0" collapsed="false">
      <c r="A368" s="19" t="str">
        <f aca="false">IF(B368="","",ROW()-4)</f>
        <v/>
      </c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1" t="str">
        <f aca="false">IF(B368="","",IFERROR(INDEX(墓標情報管理表!$A$8:$A$307,MATCH(B368,墓標情報管理表!$C$8:$C$307,0)),""))</f>
        <v/>
      </c>
      <c r="AD368" s="20"/>
      <c r="AE368" s="20"/>
      <c r="AF368" s="20"/>
    </row>
    <row r="369" customFormat="false" ht="15" hidden="false" customHeight="false" outlineLevel="0" collapsed="false">
      <c r="A369" s="19" t="str">
        <f aca="false">IF(B369="","",ROW()-4)</f>
        <v/>
      </c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1" t="str">
        <f aca="false">IF(B369="","",IFERROR(INDEX(墓標情報管理表!$A$8:$A$307,MATCH(B369,墓標情報管理表!$C$8:$C$307,0)),""))</f>
        <v/>
      </c>
      <c r="AD369" s="20"/>
      <c r="AE369" s="20"/>
      <c r="AF369" s="20"/>
    </row>
    <row r="370" customFormat="false" ht="15" hidden="false" customHeight="false" outlineLevel="0" collapsed="false">
      <c r="A370" s="19" t="str">
        <f aca="false">IF(B370="","",ROW()-4)</f>
        <v/>
      </c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1" t="str">
        <f aca="false">IF(B370="","",IFERROR(INDEX(墓標情報管理表!$A$8:$A$307,MATCH(B370,墓標情報管理表!$C$8:$C$307,0)),""))</f>
        <v/>
      </c>
      <c r="AD370" s="20"/>
      <c r="AE370" s="20"/>
      <c r="AF370" s="20"/>
    </row>
    <row r="371" customFormat="false" ht="15" hidden="false" customHeight="false" outlineLevel="0" collapsed="false">
      <c r="A371" s="19" t="str">
        <f aca="false">IF(B371="","",ROW()-4)</f>
        <v/>
      </c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1" t="str">
        <f aca="false">IF(B371="","",IFERROR(INDEX(墓標情報管理表!$A$8:$A$307,MATCH(B371,墓標情報管理表!$C$8:$C$307,0)),""))</f>
        <v/>
      </c>
      <c r="AD371" s="20"/>
      <c r="AE371" s="20"/>
      <c r="AF371" s="20"/>
    </row>
    <row r="372" customFormat="false" ht="15" hidden="false" customHeight="false" outlineLevel="0" collapsed="false">
      <c r="A372" s="19" t="str">
        <f aca="false">IF(B372="","",ROW()-4)</f>
        <v/>
      </c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1" t="str">
        <f aca="false">IF(B372="","",IFERROR(INDEX(墓標情報管理表!$A$8:$A$307,MATCH(B372,墓標情報管理表!$C$8:$C$307,0)),""))</f>
        <v/>
      </c>
      <c r="AD372" s="20"/>
      <c r="AE372" s="20"/>
      <c r="AF372" s="20"/>
    </row>
    <row r="373" customFormat="false" ht="15" hidden="false" customHeight="false" outlineLevel="0" collapsed="false">
      <c r="A373" s="19" t="str">
        <f aca="false">IF(B373="","",ROW()-4)</f>
        <v/>
      </c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1" t="str">
        <f aca="false">IF(B373="","",IFERROR(INDEX(墓標情報管理表!$A$8:$A$307,MATCH(B373,墓標情報管理表!$C$8:$C$307,0)),""))</f>
        <v/>
      </c>
      <c r="AD373" s="20"/>
      <c r="AE373" s="20"/>
      <c r="AF373" s="20"/>
    </row>
    <row r="374" customFormat="false" ht="15" hidden="false" customHeight="false" outlineLevel="0" collapsed="false">
      <c r="A374" s="19" t="str">
        <f aca="false">IF(B374="","",ROW()-4)</f>
        <v/>
      </c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1" t="str">
        <f aca="false">IF(B374="","",IFERROR(INDEX(墓標情報管理表!$A$8:$A$307,MATCH(B374,墓標情報管理表!$C$8:$C$307,0)),""))</f>
        <v/>
      </c>
      <c r="AD374" s="20"/>
      <c r="AE374" s="20"/>
      <c r="AF374" s="20"/>
    </row>
    <row r="375" customFormat="false" ht="15" hidden="false" customHeight="false" outlineLevel="0" collapsed="false">
      <c r="A375" s="19" t="str">
        <f aca="false">IF(B375="","",ROW()-4)</f>
        <v/>
      </c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1" t="str">
        <f aca="false">IF(B375="","",IFERROR(INDEX(墓標情報管理表!$A$8:$A$307,MATCH(B375,墓標情報管理表!$C$8:$C$307,0)),""))</f>
        <v/>
      </c>
      <c r="AD375" s="20"/>
      <c r="AE375" s="20"/>
      <c r="AF375" s="20"/>
    </row>
    <row r="376" customFormat="false" ht="15" hidden="false" customHeight="false" outlineLevel="0" collapsed="false">
      <c r="A376" s="19" t="str">
        <f aca="false">IF(B376="","",ROW()-4)</f>
        <v/>
      </c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1" t="str">
        <f aca="false">IF(B376="","",IFERROR(INDEX(墓標情報管理表!$A$8:$A$307,MATCH(B376,墓標情報管理表!$C$8:$C$307,0)),""))</f>
        <v/>
      </c>
      <c r="AD376" s="20"/>
      <c r="AE376" s="20"/>
      <c r="AF376" s="20"/>
    </row>
    <row r="377" customFormat="false" ht="15" hidden="false" customHeight="false" outlineLevel="0" collapsed="false">
      <c r="A377" s="19" t="str">
        <f aca="false">IF(B377="","",ROW()-4)</f>
        <v/>
      </c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1" t="str">
        <f aca="false">IF(B377="","",IFERROR(INDEX(墓標情報管理表!$A$8:$A$307,MATCH(B377,墓標情報管理表!$C$8:$C$307,0)),""))</f>
        <v/>
      </c>
      <c r="AD377" s="20"/>
      <c r="AE377" s="20"/>
      <c r="AF377" s="20"/>
    </row>
    <row r="378" customFormat="false" ht="15" hidden="false" customHeight="false" outlineLevel="0" collapsed="false">
      <c r="A378" s="19" t="str">
        <f aca="false">IF(B378="","",ROW()-4)</f>
        <v/>
      </c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1" t="str">
        <f aca="false">IF(B378="","",IFERROR(INDEX(墓標情報管理表!$A$8:$A$307,MATCH(B378,墓標情報管理表!$C$8:$C$307,0)),""))</f>
        <v/>
      </c>
      <c r="AD378" s="20"/>
      <c r="AE378" s="20"/>
      <c r="AF378" s="20"/>
    </row>
    <row r="379" customFormat="false" ht="15" hidden="false" customHeight="false" outlineLevel="0" collapsed="false">
      <c r="A379" s="19" t="str">
        <f aca="false">IF(B379="","",ROW()-4)</f>
        <v/>
      </c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1" t="str">
        <f aca="false">IF(B379="","",IFERROR(INDEX(墓標情報管理表!$A$8:$A$307,MATCH(B379,墓標情報管理表!$C$8:$C$307,0)),""))</f>
        <v/>
      </c>
      <c r="AD379" s="20"/>
      <c r="AE379" s="20"/>
      <c r="AF379" s="20"/>
    </row>
    <row r="380" customFormat="false" ht="15" hidden="false" customHeight="false" outlineLevel="0" collapsed="false">
      <c r="A380" s="19" t="str">
        <f aca="false">IF(B380="","",ROW()-4)</f>
        <v/>
      </c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1" t="str">
        <f aca="false">IF(B380="","",IFERROR(INDEX(墓標情報管理表!$A$8:$A$307,MATCH(B380,墓標情報管理表!$C$8:$C$307,0)),""))</f>
        <v/>
      </c>
      <c r="AD380" s="20"/>
      <c r="AE380" s="20"/>
      <c r="AF380" s="20"/>
    </row>
    <row r="381" customFormat="false" ht="15" hidden="false" customHeight="false" outlineLevel="0" collapsed="false">
      <c r="A381" s="19" t="str">
        <f aca="false">IF(B381="","",ROW()-4)</f>
        <v/>
      </c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1" t="str">
        <f aca="false">IF(B381="","",IFERROR(INDEX(墓標情報管理表!$A$8:$A$307,MATCH(B381,墓標情報管理表!$C$8:$C$307,0)),""))</f>
        <v/>
      </c>
      <c r="AD381" s="20"/>
      <c r="AE381" s="20"/>
      <c r="AF381" s="20"/>
    </row>
    <row r="382" customFormat="false" ht="15" hidden="false" customHeight="false" outlineLevel="0" collapsed="false">
      <c r="A382" s="19" t="str">
        <f aca="false">IF(B382="","",ROW()-4)</f>
        <v/>
      </c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1" t="str">
        <f aca="false">IF(B382="","",IFERROR(INDEX(墓標情報管理表!$A$8:$A$307,MATCH(B382,墓標情報管理表!$C$8:$C$307,0)),""))</f>
        <v/>
      </c>
      <c r="AD382" s="20"/>
      <c r="AE382" s="20"/>
      <c r="AF382" s="20"/>
    </row>
    <row r="383" customFormat="false" ht="15" hidden="false" customHeight="false" outlineLevel="0" collapsed="false">
      <c r="A383" s="19" t="str">
        <f aca="false">IF(B383="","",ROW()-4)</f>
        <v/>
      </c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1" t="str">
        <f aca="false">IF(B383="","",IFERROR(INDEX(墓標情報管理表!$A$8:$A$307,MATCH(B383,墓標情報管理表!$C$8:$C$307,0)),""))</f>
        <v/>
      </c>
      <c r="AD383" s="20"/>
      <c r="AE383" s="20"/>
      <c r="AF383" s="20"/>
    </row>
    <row r="384" customFormat="false" ht="15" hidden="false" customHeight="false" outlineLevel="0" collapsed="false">
      <c r="A384" s="19" t="str">
        <f aca="false">IF(B384="","",ROW()-4)</f>
        <v/>
      </c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1" t="str">
        <f aca="false">IF(B384="","",IFERROR(INDEX(墓標情報管理表!$A$8:$A$307,MATCH(B384,墓標情報管理表!$C$8:$C$307,0)),""))</f>
        <v/>
      </c>
      <c r="AD384" s="20"/>
      <c r="AE384" s="20"/>
      <c r="AF384" s="20"/>
    </row>
    <row r="385" customFormat="false" ht="15" hidden="false" customHeight="false" outlineLevel="0" collapsed="false">
      <c r="A385" s="19" t="str">
        <f aca="false">IF(B385="","",ROW()-4)</f>
        <v/>
      </c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1" t="str">
        <f aca="false">IF(B385="","",IFERROR(INDEX(墓標情報管理表!$A$8:$A$307,MATCH(B385,墓標情報管理表!$C$8:$C$307,0)),""))</f>
        <v/>
      </c>
      <c r="AD385" s="20"/>
      <c r="AE385" s="20"/>
      <c r="AF385" s="20"/>
    </row>
    <row r="386" customFormat="false" ht="15" hidden="false" customHeight="false" outlineLevel="0" collapsed="false">
      <c r="A386" s="19" t="str">
        <f aca="false">IF(B386="","",ROW()-4)</f>
        <v/>
      </c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1" t="str">
        <f aca="false">IF(B386="","",IFERROR(INDEX(墓標情報管理表!$A$8:$A$307,MATCH(B386,墓標情報管理表!$C$8:$C$307,0)),""))</f>
        <v/>
      </c>
      <c r="AD386" s="20"/>
      <c r="AE386" s="20"/>
      <c r="AF386" s="20"/>
    </row>
    <row r="387" customFormat="false" ht="15" hidden="false" customHeight="false" outlineLevel="0" collapsed="false">
      <c r="A387" s="19" t="str">
        <f aca="false">IF(B387="","",ROW()-4)</f>
        <v/>
      </c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1" t="str">
        <f aca="false">IF(B387="","",IFERROR(INDEX(墓標情報管理表!$A$8:$A$307,MATCH(B387,墓標情報管理表!$C$8:$C$307,0)),""))</f>
        <v/>
      </c>
      <c r="AD387" s="20"/>
      <c r="AE387" s="20"/>
      <c r="AF387" s="20"/>
    </row>
    <row r="388" customFormat="false" ht="15" hidden="false" customHeight="false" outlineLevel="0" collapsed="false">
      <c r="A388" s="19" t="str">
        <f aca="false">IF(B388="","",ROW()-4)</f>
        <v/>
      </c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1" t="str">
        <f aca="false">IF(B388="","",IFERROR(INDEX(墓標情報管理表!$A$8:$A$307,MATCH(B388,墓標情報管理表!$C$8:$C$307,0)),""))</f>
        <v/>
      </c>
      <c r="AD388" s="20"/>
      <c r="AE388" s="20"/>
      <c r="AF388" s="20"/>
    </row>
    <row r="389" customFormat="false" ht="15" hidden="false" customHeight="false" outlineLevel="0" collapsed="false">
      <c r="A389" s="19" t="str">
        <f aca="false">IF(B389="","",ROW()-4)</f>
        <v/>
      </c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1" t="str">
        <f aca="false">IF(B389="","",IFERROR(INDEX(墓標情報管理表!$A$8:$A$307,MATCH(B389,墓標情報管理表!$C$8:$C$307,0)),""))</f>
        <v/>
      </c>
      <c r="AD389" s="20"/>
      <c r="AE389" s="20"/>
      <c r="AF389" s="20"/>
    </row>
    <row r="390" customFormat="false" ht="15" hidden="false" customHeight="false" outlineLevel="0" collapsed="false">
      <c r="A390" s="19" t="str">
        <f aca="false">IF(B390="","",ROW()-4)</f>
        <v/>
      </c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1" t="str">
        <f aca="false">IF(B390="","",IFERROR(INDEX(墓標情報管理表!$A$8:$A$307,MATCH(B390,墓標情報管理表!$C$8:$C$307,0)),""))</f>
        <v/>
      </c>
      <c r="AD390" s="20"/>
      <c r="AE390" s="20"/>
      <c r="AF390" s="20"/>
    </row>
    <row r="391" customFormat="false" ht="15" hidden="false" customHeight="false" outlineLevel="0" collapsed="false">
      <c r="A391" s="19" t="str">
        <f aca="false">IF(B391="","",ROW()-4)</f>
        <v/>
      </c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1" t="str">
        <f aca="false">IF(B391="","",IFERROR(INDEX(墓標情報管理表!$A$8:$A$307,MATCH(B391,墓標情報管理表!$C$8:$C$307,0)),""))</f>
        <v/>
      </c>
      <c r="AD391" s="20"/>
      <c r="AE391" s="20"/>
      <c r="AF391" s="20"/>
    </row>
    <row r="392" customFormat="false" ht="15" hidden="false" customHeight="false" outlineLevel="0" collapsed="false">
      <c r="A392" s="19" t="str">
        <f aca="false">IF(B392="","",ROW()-4)</f>
        <v/>
      </c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1" t="str">
        <f aca="false">IF(B392="","",IFERROR(INDEX(墓標情報管理表!$A$8:$A$307,MATCH(B392,墓標情報管理表!$C$8:$C$307,0)),""))</f>
        <v/>
      </c>
      <c r="AD392" s="20"/>
      <c r="AE392" s="20"/>
      <c r="AF392" s="20"/>
    </row>
    <row r="393" customFormat="false" ht="15" hidden="false" customHeight="false" outlineLevel="0" collapsed="false">
      <c r="A393" s="19" t="str">
        <f aca="false">IF(B393="","",ROW()-4)</f>
        <v/>
      </c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1" t="str">
        <f aca="false">IF(B393="","",IFERROR(INDEX(墓標情報管理表!$A$8:$A$307,MATCH(B393,墓標情報管理表!$C$8:$C$307,0)),""))</f>
        <v/>
      </c>
      <c r="AD393" s="20"/>
      <c r="AE393" s="20"/>
      <c r="AF393" s="20"/>
    </row>
    <row r="394" customFormat="false" ht="15" hidden="false" customHeight="false" outlineLevel="0" collapsed="false">
      <c r="A394" s="19" t="str">
        <f aca="false">IF(B394="","",ROW()-4)</f>
        <v/>
      </c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1" t="str">
        <f aca="false">IF(B394="","",IFERROR(INDEX(墓標情報管理表!$A$8:$A$307,MATCH(B394,墓標情報管理表!$C$8:$C$307,0)),""))</f>
        <v/>
      </c>
      <c r="AD394" s="20"/>
      <c r="AE394" s="20"/>
      <c r="AF394" s="20"/>
    </row>
    <row r="395" customFormat="false" ht="15" hidden="false" customHeight="false" outlineLevel="0" collapsed="false">
      <c r="A395" s="19" t="str">
        <f aca="false">IF(B395="","",ROW()-4)</f>
        <v/>
      </c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1" t="str">
        <f aca="false">IF(B395="","",IFERROR(INDEX(墓標情報管理表!$A$8:$A$307,MATCH(B395,墓標情報管理表!$C$8:$C$307,0)),""))</f>
        <v/>
      </c>
      <c r="AD395" s="20"/>
      <c r="AE395" s="20"/>
      <c r="AF395" s="20"/>
    </row>
    <row r="396" customFormat="false" ht="15" hidden="false" customHeight="false" outlineLevel="0" collapsed="false">
      <c r="A396" s="19" t="str">
        <f aca="false">IF(B396="","",ROW()-4)</f>
        <v/>
      </c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1" t="str">
        <f aca="false">IF(B396="","",IFERROR(INDEX(墓標情報管理表!$A$8:$A$307,MATCH(B396,墓標情報管理表!$C$8:$C$307,0)),""))</f>
        <v/>
      </c>
      <c r="AD396" s="20"/>
      <c r="AE396" s="20"/>
      <c r="AF396" s="20"/>
    </row>
    <row r="397" customFormat="false" ht="15" hidden="false" customHeight="false" outlineLevel="0" collapsed="false">
      <c r="A397" s="19" t="str">
        <f aca="false">IF(B397="","",ROW()-4)</f>
        <v/>
      </c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1" t="str">
        <f aca="false">IF(B397="","",IFERROR(INDEX(墓標情報管理表!$A$8:$A$307,MATCH(B397,墓標情報管理表!$C$8:$C$307,0)),""))</f>
        <v/>
      </c>
      <c r="AD397" s="20"/>
      <c r="AE397" s="20"/>
      <c r="AF397" s="20"/>
    </row>
    <row r="398" customFormat="false" ht="15" hidden="false" customHeight="false" outlineLevel="0" collapsed="false">
      <c r="A398" s="19" t="str">
        <f aca="false">IF(B398="","",ROW()-4)</f>
        <v/>
      </c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1" t="str">
        <f aca="false">IF(B398="","",IFERROR(INDEX(墓標情報管理表!$A$8:$A$307,MATCH(B398,墓標情報管理表!$C$8:$C$307,0)),""))</f>
        <v/>
      </c>
      <c r="AD398" s="20"/>
      <c r="AE398" s="20"/>
      <c r="AF398" s="20"/>
    </row>
    <row r="399" customFormat="false" ht="15" hidden="false" customHeight="false" outlineLevel="0" collapsed="false">
      <c r="A399" s="19" t="str">
        <f aca="false">IF(B399="","",ROW()-4)</f>
        <v/>
      </c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1" t="str">
        <f aca="false">IF(B399="","",IFERROR(INDEX(墓標情報管理表!$A$8:$A$307,MATCH(B399,墓標情報管理表!$C$8:$C$307,0)),""))</f>
        <v/>
      </c>
      <c r="AD399" s="20"/>
      <c r="AE399" s="20"/>
      <c r="AF399" s="20"/>
    </row>
    <row r="400" customFormat="false" ht="15" hidden="false" customHeight="false" outlineLevel="0" collapsed="false">
      <c r="A400" s="19" t="str">
        <f aca="false">IF(B400="","",ROW()-4)</f>
        <v/>
      </c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1" t="str">
        <f aca="false">IF(B400="","",IFERROR(INDEX(墓標情報管理表!$A$8:$A$307,MATCH(B400,墓標情報管理表!$C$8:$C$307,0)),""))</f>
        <v/>
      </c>
      <c r="AD400" s="20"/>
      <c r="AE400" s="20"/>
      <c r="AF400" s="20"/>
    </row>
    <row r="401" customFormat="false" ht="15" hidden="false" customHeight="false" outlineLevel="0" collapsed="false">
      <c r="A401" s="19" t="str">
        <f aca="false">IF(B401="","",ROW()-4)</f>
        <v/>
      </c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1" t="str">
        <f aca="false">IF(B401="","",IFERROR(INDEX(墓標情報管理表!$A$8:$A$307,MATCH(B401,墓標情報管理表!$C$8:$C$307,0)),""))</f>
        <v/>
      </c>
      <c r="AD401" s="20"/>
      <c r="AE401" s="20"/>
      <c r="AF401" s="20"/>
    </row>
    <row r="402" customFormat="false" ht="15" hidden="false" customHeight="false" outlineLevel="0" collapsed="false">
      <c r="A402" s="19" t="str">
        <f aca="false">IF(B402="","",ROW()-4)</f>
        <v/>
      </c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1" t="str">
        <f aca="false">IF(B402="","",IFERROR(INDEX(墓標情報管理表!$A$8:$A$307,MATCH(B402,墓標情報管理表!$C$8:$C$307,0)),""))</f>
        <v/>
      </c>
      <c r="AD402" s="20"/>
      <c r="AE402" s="20"/>
      <c r="AF402" s="20"/>
    </row>
    <row r="403" customFormat="false" ht="15" hidden="false" customHeight="false" outlineLevel="0" collapsed="false">
      <c r="A403" s="19" t="str">
        <f aca="false">IF(B403="","",ROW()-4)</f>
        <v/>
      </c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1" t="str">
        <f aca="false">IF(B403="","",IFERROR(INDEX(墓標情報管理表!$A$8:$A$307,MATCH(B403,墓標情報管理表!$C$8:$C$307,0)),""))</f>
        <v/>
      </c>
      <c r="AD403" s="20"/>
      <c r="AE403" s="20"/>
      <c r="AF403" s="20"/>
    </row>
    <row r="404" customFormat="false" ht="15" hidden="false" customHeight="false" outlineLevel="0" collapsed="false">
      <c r="A404" s="19" t="str">
        <f aca="false">IF(B404="","",ROW()-4)</f>
        <v/>
      </c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1" t="str">
        <f aca="false">IF(B404="","",IFERROR(INDEX(墓標情報管理表!$A$8:$A$307,MATCH(B404,墓標情報管理表!$C$8:$C$307,0)),""))</f>
        <v/>
      </c>
      <c r="AD404" s="20"/>
      <c r="AE404" s="20"/>
      <c r="AF404" s="20"/>
    </row>
    <row r="405" customFormat="false" ht="15" hidden="false" customHeight="false" outlineLevel="0" collapsed="false">
      <c r="A405" s="19" t="str">
        <f aca="false">IF(B405="","",ROW()-4)</f>
        <v/>
      </c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1" t="str">
        <f aca="false">IF(B405="","",IFERROR(INDEX(墓標情報管理表!$A$8:$A$307,MATCH(B405,墓標情報管理表!$C$8:$C$307,0)),""))</f>
        <v/>
      </c>
      <c r="AD405" s="20"/>
      <c r="AE405" s="20"/>
      <c r="AF405" s="20"/>
    </row>
    <row r="406" customFormat="false" ht="15" hidden="false" customHeight="false" outlineLevel="0" collapsed="false">
      <c r="A406" s="19" t="str">
        <f aca="false">IF(B406="","",ROW()-4)</f>
        <v/>
      </c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1" t="str">
        <f aca="false">IF(B406="","",IFERROR(INDEX(墓標情報管理表!$A$8:$A$307,MATCH(B406,墓標情報管理表!$C$8:$C$307,0)),""))</f>
        <v/>
      </c>
      <c r="AD406" s="20"/>
      <c r="AE406" s="20"/>
      <c r="AF406" s="20"/>
    </row>
    <row r="407" customFormat="false" ht="15" hidden="false" customHeight="false" outlineLevel="0" collapsed="false">
      <c r="A407" s="19" t="str">
        <f aca="false">IF(B407="","",ROW()-4)</f>
        <v/>
      </c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1" t="str">
        <f aca="false">IF(B407="","",IFERROR(INDEX(墓標情報管理表!$A$8:$A$307,MATCH(B407,墓標情報管理表!$C$8:$C$307,0)),""))</f>
        <v/>
      </c>
      <c r="AD407" s="20"/>
      <c r="AE407" s="20"/>
      <c r="AF407" s="20"/>
    </row>
    <row r="408" customFormat="false" ht="15" hidden="false" customHeight="false" outlineLevel="0" collapsed="false">
      <c r="A408" s="19" t="str">
        <f aca="false">IF(B408="","",ROW()-4)</f>
        <v/>
      </c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1" t="str">
        <f aca="false">IF(B408="","",IFERROR(INDEX(墓標情報管理表!$A$8:$A$307,MATCH(B408,墓標情報管理表!$C$8:$C$307,0)),""))</f>
        <v/>
      </c>
      <c r="AD408" s="20"/>
      <c r="AE408" s="20"/>
      <c r="AF408" s="20"/>
    </row>
    <row r="409" customFormat="false" ht="15" hidden="false" customHeight="false" outlineLevel="0" collapsed="false">
      <c r="A409" s="19" t="str">
        <f aca="false">IF(B409="","",ROW()-4)</f>
        <v/>
      </c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1" t="str">
        <f aca="false">IF(B409="","",IFERROR(INDEX(墓標情報管理表!$A$8:$A$307,MATCH(B409,墓標情報管理表!$C$8:$C$307,0)),""))</f>
        <v/>
      </c>
      <c r="AD409" s="20"/>
      <c r="AE409" s="20"/>
      <c r="AF409" s="20"/>
    </row>
    <row r="410" customFormat="false" ht="15" hidden="false" customHeight="false" outlineLevel="0" collapsed="false">
      <c r="A410" s="19" t="str">
        <f aca="false">IF(B410="","",ROW()-4)</f>
        <v/>
      </c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1" t="str">
        <f aca="false">IF(B410="","",IFERROR(INDEX(墓標情報管理表!$A$8:$A$307,MATCH(B410,墓標情報管理表!$C$8:$C$307,0)),""))</f>
        <v/>
      </c>
      <c r="AD410" s="20"/>
      <c r="AE410" s="20"/>
      <c r="AF410" s="20"/>
    </row>
    <row r="411" customFormat="false" ht="15" hidden="false" customHeight="false" outlineLevel="0" collapsed="false">
      <c r="A411" s="19" t="str">
        <f aca="false">IF(B411="","",ROW()-4)</f>
        <v/>
      </c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1" t="str">
        <f aca="false">IF(B411="","",IFERROR(INDEX(墓標情報管理表!$A$8:$A$307,MATCH(B411,墓標情報管理表!$C$8:$C$307,0)),""))</f>
        <v/>
      </c>
      <c r="AD411" s="20"/>
      <c r="AE411" s="20"/>
      <c r="AF411" s="20"/>
    </row>
    <row r="412" customFormat="false" ht="15" hidden="false" customHeight="false" outlineLevel="0" collapsed="false">
      <c r="A412" s="19" t="str">
        <f aca="false">IF(B412="","",ROW()-4)</f>
        <v/>
      </c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1" t="str">
        <f aca="false">IF(B412="","",IFERROR(INDEX(墓標情報管理表!$A$8:$A$307,MATCH(B412,墓標情報管理表!$C$8:$C$307,0)),""))</f>
        <v/>
      </c>
      <c r="AD412" s="20"/>
      <c r="AE412" s="20"/>
      <c r="AF412" s="20"/>
    </row>
    <row r="413" customFormat="false" ht="15" hidden="false" customHeight="false" outlineLevel="0" collapsed="false">
      <c r="A413" s="19" t="str">
        <f aca="false">IF(B413="","",ROW()-4)</f>
        <v/>
      </c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1" t="str">
        <f aca="false">IF(B413="","",IFERROR(INDEX(墓標情報管理表!$A$8:$A$307,MATCH(B413,墓標情報管理表!$C$8:$C$307,0)),""))</f>
        <v/>
      </c>
      <c r="AD413" s="20"/>
      <c r="AE413" s="20"/>
      <c r="AF413" s="20"/>
    </row>
    <row r="414" customFormat="false" ht="15" hidden="false" customHeight="false" outlineLevel="0" collapsed="false">
      <c r="A414" s="19" t="str">
        <f aca="false">IF(B414="","",ROW()-4)</f>
        <v/>
      </c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1" t="str">
        <f aca="false">IF(B414="","",IFERROR(INDEX(墓標情報管理表!$A$8:$A$307,MATCH(B414,墓標情報管理表!$C$8:$C$307,0)),""))</f>
        <v/>
      </c>
      <c r="AD414" s="20"/>
      <c r="AE414" s="20"/>
      <c r="AF414" s="20"/>
    </row>
    <row r="415" customFormat="false" ht="15" hidden="false" customHeight="false" outlineLevel="0" collapsed="false">
      <c r="A415" s="19" t="str">
        <f aca="false">IF(B415="","",ROW()-4)</f>
        <v/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1" t="str">
        <f aca="false">IF(B415="","",IFERROR(INDEX(墓標情報管理表!$A$8:$A$307,MATCH(B415,墓標情報管理表!$C$8:$C$307,0)),""))</f>
        <v/>
      </c>
      <c r="AD415" s="20"/>
      <c r="AE415" s="20"/>
      <c r="AF415" s="20"/>
    </row>
    <row r="416" customFormat="false" ht="15" hidden="false" customHeight="false" outlineLevel="0" collapsed="false">
      <c r="A416" s="19" t="str">
        <f aca="false">IF(B416="","",ROW()-4)</f>
        <v/>
      </c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1" t="str">
        <f aca="false">IF(B416="","",IFERROR(INDEX(墓標情報管理表!$A$8:$A$307,MATCH(B416,墓標情報管理表!$C$8:$C$307,0)),""))</f>
        <v/>
      </c>
      <c r="AD416" s="20"/>
      <c r="AE416" s="20"/>
      <c r="AF416" s="20"/>
    </row>
    <row r="417" customFormat="false" ht="15" hidden="false" customHeight="false" outlineLevel="0" collapsed="false">
      <c r="A417" s="19" t="str">
        <f aca="false">IF(B417="","",ROW()-4)</f>
        <v/>
      </c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1" t="str">
        <f aca="false">IF(B417="","",IFERROR(INDEX(墓標情報管理表!$A$8:$A$307,MATCH(B417,墓標情報管理表!$C$8:$C$307,0)),""))</f>
        <v/>
      </c>
      <c r="AD417" s="20"/>
      <c r="AE417" s="20"/>
      <c r="AF417" s="20"/>
    </row>
    <row r="418" customFormat="false" ht="15" hidden="false" customHeight="false" outlineLevel="0" collapsed="false">
      <c r="A418" s="19" t="str">
        <f aca="false">IF(B418="","",ROW()-4)</f>
        <v/>
      </c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1" t="str">
        <f aca="false">IF(B418="","",IFERROR(INDEX(墓標情報管理表!$A$8:$A$307,MATCH(B418,墓標情報管理表!$C$8:$C$307,0)),""))</f>
        <v/>
      </c>
      <c r="AD418" s="20"/>
      <c r="AE418" s="20"/>
      <c r="AF418" s="20"/>
    </row>
    <row r="419" customFormat="false" ht="15" hidden="false" customHeight="false" outlineLevel="0" collapsed="false">
      <c r="A419" s="19" t="str">
        <f aca="false">IF(B419="","",ROW()-4)</f>
        <v/>
      </c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1" t="str">
        <f aca="false">IF(B419="","",IFERROR(INDEX(墓標情報管理表!$A$8:$A$307,MATCH(B419,墓標情報管理表!$C$8:$C$307,0)),""))</f>
        <v/>
      </c>
      <c r="AD419" s="20"/>
      <c r="AE419" s="20"/>
      <c r="AF419" s="20"/>
    </row>
    <row r="420" customFormat="false" ht="15" hidden="false" customHeight="false" outlineLevel="0" collapsed="false">
      <c r="A420" s="19" t="str">
        <f aca="false">IF(B420="","",ROW()-4)</f>
        <v/>
      </c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1" t="str">
        <f aca="false">IF(B420="","",IFERROR(INDEX(墓標情報管理表!$A$8:$A$307,MATCH(B420,墓標情報管理表!$C$8:$C$307,0)),""))</f>
        <v/>
      </c>
      <c r="AD420" s="20"/>
      <c r="AE420" s="20"/>
      <c r="AF420" s="20"/>
    </row>
    <row r="421" customFormat="false" ht="15" hidden="false" customHeight="false" outlineLevel="0" collapsed="false">
      <c r="A421" s="19" t="str">
        <f aca="false">IF(B421="","",ROW()-4)</f>
        <v/>
      </c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1" t="str">
        <f aca="false">IF(B421="","",IFERROR(INDEX(墓標情報管理表!$A$8:$A$307,MATCH(B421,墓標情報管理表!$C$8:$C$307,0)),""))</f>
        <v/>
      </c>
      <c r="AD421" s="20"/>
      <c r="AE421" s="20"/>
      <c r="AF421" s="20"/>
    </row>
    <row r="422" customFormat="false" ht="15" hidden="false" customHeight="false" outlineLevel="0" collapsed="false">
      <c r="A422" s="19" t="str">
        <f aca="false">IF(B422="","",ROW()-4)</f>
        <v/>
      </c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1" t="str">
        <f aca="false">IF(B422="","",IFERROR(INDEX(墓標情報管理表!$A$8:$A$307,MATCH(B422,墓標情報管理表!$C$8:$C$307,0)),""))</f>
        <v/>
      </c>
      <c r="AD422" s="20"/>
      <c r="AE422" s="20"/>
      <c r="AF422" s="20"/>
    </row>
    <row r="423" customFormat="false" ht="15" hidden="false" customHeight="false" outlineLevel="0" collapsed="false">
      <c r="A423" s="19" t="str">
        <f aca="false">IF(B423="","",ROW()-4)</f>
        <v/>
      </c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1" t="str">
        <f aca="false">IF(B423="","",IFERROR(INDEX(墓標情報管理表!$A$8:$A$307,MATCH(B423,墓標情報管理表!$C$8:$C$307,0)),""))</f>
        <v/>
      </c>
      <c r="AD423" s="20"/>
      <c r="AE423" s="20"/>
      <c r="AF423" s="20"/>
    </row>
    <row r="424" customFormat="false" ht="15" hidden="false" customHeight="false" outlineLevel="0" collapsed="false">
      <c r="A424" s="19" t="str">
        <f aca="false">IF(B424="","",ROW()-4)</f>
        <v/>
      </c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1" t="str">
        <f aca="false">IF(B424="","",IFERROR(INDEX(墓標情報管理表!$A$8:$A$307,MATCH(B424,墓標情報管理表!$C$8:$C$307,0)),""))</f>
        <v/>
      </c>
      <c r="AD424" s="20"/>
      <c r="AE424" s="20"/>
      <c r="AF424" s="20"/>
    </row>
    <row r="425" customFormat="false" ht="15" hidden="false" customHeight="false" outlineLevel="0" collapsed="false">
      <c r="A425" s="19" t="str">
        <f aca="false">IF(B425="","",ROW()-4)</f>
        <v/>
      </c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1" t="str">
        <f aca="false">IF(B425="","",IFERROR(INDEX(墓標情報管理表!$A$8:$A$307,MATCH(B425,墓標情報管理表!$C$8:$C$307,0)),""))</f>
        <v/>
      </c>
      <c r="AD425" s="20"/>
      <c r="AE425" s="20"/>
      <c r="AF425" s="20"/>
    </row>
    <row r="426" customFormat="false" ht="15" hidden="false" customHeight="false" outlineLevel="0" collapsed="false">
      <c r="A426" s="19" t="str">
        <f aca="false">IF(B426="","",ROW()-4)</f>
        <v/>
      </c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1" t="str">
        <f aca="false">IF(B426="","",IFERROR(INDEX(墓標情報管理表!$A$8:$A$307,MATCH(B426,墓標情報管理表!$C$8:$C$307,0)),""))</f>
        <v/>
      </c>
      <c r="AD426" s="20"/>
      <c r="AE426" s="20"/>
      <c r="AF426" s="20"/>
    </row>
    <row r="427" customFormat="false" ht="15" hidden="false" customHeight="false" outlineLevel="0" collapsed="false">
      <c r="A427" s="19" t="str">
        <f aca="false">IF(B427="","",ROW()-4)</f>
        <v/>
      </c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1" t="str">
        <f aca="false">IF(B427="","",IFERROR(INDEX(墓標情報管理表!$A$8:$A$307,MATCH(B427,墓標情報管理表!$C$8:$C$307,0)),""))</f>
        <v/>
      </c>
      <c r="AD427" s="20"/>
      <c r="AE427" s="20"/>
      <c r="AF427" s="20"/>
    </row>
    <row r="428" customFormat="false" ht="15" hidden="false" customHeight="false" outlineLevel="0" collapsed="false">
      <c r="A428" s="19" t="str">
        <f aca="false">IF(B428="","",ROW()-4)</f>
        <v/>
      </c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1" t="str">
        <f aca="false">IF(B428="","",IFERROR(INDEX(墓標情報管理表!$A$8:$A$307,MATCH(B428,墓標情報管理表!$C$8:$C$307,0)),""))</f>
        <v/>
      </c>
      <c r="AD428" s="20"/>
      <c r="AE428" s="20"/>
      <c r="AF428" s="20"/>
    </row>
    <row r="429" customFormat="false" ht="15" hidden="false" customHeight="false" outlineLevel="0" collapsed="false">
      <c r="A429" s="19" t="str">
        <f aca="false">IF(B429="","",ROW()-4)</f>
        <v/>
      </c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1" t="str">
        <f aca="false">IF(B429="","",IFERROR(INDEX(墓標情報管理表!$A$8:$A$307,MATCH(B429,墓標情報管理表!$C$8:$C$307,0)),""))</f>
        <v/>
      </c>
      <c r="AD429" s="20"/>
      <c r="AE429" s="20"/>
      <c r="AF429" s="20"/>
    </row>
    <row r="430" customFormat="false" ht="15" hidden="false" customHeight="false" outlineLevel="0" collapsed="false">
      <c r="A430" s="19" t="str">
        <f aca="false">IF(B430="","",ROW()-4)</f>
        <v/>
      </c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1" t="str">
        <f aca="false">IF(B430="","",IFERROR(INDEX(墓標情報管理表!$A$8:$A$307,MATCH(B430,墓標情報管理表!$C$8:$C$307,0)),""))</f>
        <v/>
      </c>
      <c r="AD430" s="20"/>
      <c r="AE430" s="20"/>
      <c r="AF430" s="20"/>
    </row>
    <row r="431" customFormat="false" ht="15" hidden="false" customHeight="false" outlineLevel="0" collapsed="false">
      <c r="A431" s="19" t="str">
        <f aca="false">IF(B431="","",ROW()-4)</f>
        <v/>
      </c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1" t="str">
        <f aca="false">IF(B431="","",IFERROR(INDEX(墓標情報管理表!$A$8:$A$307,MATCH(B431,墓標情報管理表!$C$8:$C$307,0)),""))</f>
        <v/>
      </c>
      <c r="AD431" s="20"/>
      <c r="AE431" s="20"/>
      <c r="AF431" s="20"/>
    </row>
    <row r="432" customFormat="false" ht="15" hidden="false" customHeight="false" outlineLevel="0" collapsed="false">
      <c r="A432" s="19" t="str">
        <f aca="false">IF(B432="","",ROW()-4)</f>
        <v/>
      </c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1" t="str">
        <f aca="false">IF(B432="","",IFERROR(INDEX(墓標情報管理表!$A$8:$A$307,MATCH(B432,墓標情報管理表!$C$8:$C$307,0)),""))</f>
        <v/>
      </c>
      <c r="AD432" s="20"/>
      <c r="AE432" s="20"/>
      <c r="AF432" s="20"/>
    </row>
    <row r="433" customFormat="false" ht="15" hidden="false" customHeight="false" outlineLevel="0" collapsed="false">
      <c r="A433" s="19" t="str">
        <f aca="false">IF(B433="","",ROW()-4)</f>
        <v/>
      </c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1" t="str">
        <f aca="false">IF(B433="","",IFERROR(INDEX(墓標情報管理表!$A$8:$A$307,MATCH(B433,墓標情報管理表!$C$8:$C$307,0)),""))</f>
        <v/>
      </c>
      <c r="AD433" s="20"/>
      <c r="AE433" s="20"/>
      <c r="AF433" s="20"/>
    </row>
    <row r="434" customFormat="false" ht="15" hidden="false" customHeight="false" outlineLevel="0" collapsed="false">
      <c r="A434" s="19" t="str">
        <f aca="false">IF(B434="","",ROW()-4)</f>
        <v/>
      </c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1" t="str">
        <f aca="false">IF(B434="","",IFERROR(INDEX(墓標情報管理表!$A$8:$A$307,MATCH(B434,墓標情報管理表!$C$8:$C$307,0)),""))</f>
        <v/>
      </c>
      <c r="AD434" s="20"/>
      <c r="AE434" s="20"/>
      <c r="AF434" s="20"/>
    </row>
    <row r="435" customFormat="false" ht="15" hidden="false" customHeight="false" outlineLevel="0" collapsed="false">
      <c r="A435" s="19" t="str">
        <f aca="false">IF(B435="","",ROW()-4)</f>
        <v/>
      </c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1" t="str">
        <f aca="false">IF(B435="","",IFERROR(INDEX(墓標情報管理表!$A$8:$A$307,MATCH(B435,墓標情報管理表!$C$8:$C$307,0)),""))</f>
        <v/>
      </c>
      <c r="AD435" s="20"/>
      <c r="AE435" s="20"/>
      <c r="AF435" s="20"/>
    </row>
    <row r="436" customFormat="false" ht="15" hidden="false" customHeight="false" outlineLevel="0" collapsed="false">
      <c r="A436" s="19" t="str">
        <f aca="false">IF(B436="","",ROW()-4)</f>
        <v/>
      </c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1" t="str">
        <f aca="false">IF(B436="","",IFERROR(INDEX(墓標情報管理表!$A$8:$A$307,MATCH(B436,墓標情報管理表!$C$8:$C$307,0)),""))</f>
        <v/>
      </c>
      <c r="AD436" s="20"/>
      <c r="AE436" s="20"/>
      <c r="AF436" s="20"/>
    </row>
    <row r="437" customFormat="false" ht="15" hidden="false" customHeight="false" outlineLevel="0" collapsed="false">
      <c r="A437" s="19" t="str">
        <f aca="false">IF(B437="","",ROW()-4)</f>
        <v/>
      </c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1" t="str">
        <f aca="false">IF(B437="","",IFERROR(INDEX(墓標情報管理表!$A$8:$A$307,MATCH(B437,墓標情報管理表!$C$8:$C$307,0)),""))</f>
        <v/>
      </c>
      <c r="AD437" s="20"/>
      <c r="AE437" s="20"/>
      <c r="AF437" s="20"/>
    </row>
    <row r="438" customFormat="false" ht="15" hidden="false" customHeight="false" outlineLevel="0" collapsed="false">
      <c r="A438" s="19" t="str">
        <f aca="false">IF(B438="","",ROW()-4)</f>
        <v/>
      </c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1" t="str">
        <f aca="false">IF(B438="","",IFERROR(INDEX(墓標情報管理表!$A$8:$A$307,MATCH(B438,墓標情報管理表!$C$8:$C$307,0)),""))</f>
        <v/>
      </c>
      <c r="AD438" s="20"/>
      <c r="AE438" s="20"/>
      <c r="AF438" s="20"/>
    </row>
    <row r="439" customFormat="false" ht="15" hidden="false" customHeight="false" outlineLevel="0" collapsed="false">
      <c r="A439" s="19" t="str">
        <f aca="false">IF(B439="","",ROW()-4)</f>
        <v/>
      </c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1" t="str">
        <f aca="false">IF(B439="","",IFERROR(INDEX(墓標情報管理表!$A$8:$A$307,MATCH(B439,墓標情報管理表!$C$8:$C$307,0)),""))</f>
        <v/>
      </c>
      <c r="AD439" s="20"/>
      <c r="AE439" s="20"/>
      <c r="AF439" s="20"/>
    </row>
    <row r="440" customFormat="false" ht="15" hidden="false" customHeight="false" outlineLevel="0" collapsed="false">
      <c r="A440" s="19" t="str">
        <f aca="false">IF(B440="","",ROW()-4)</f>
        <v/>
      </c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1" t="str">
        <f aca="false">IF(B440="","",IFERROR(INDEX(墓標情報管理表!$A$8:$A$307,MATCH(B440,墓標情報管理表!$C$8:$C$307,0)),""))</f>
        <v/>
      </c>
      <c r="AD440" s="20"/>
      <c r="AE440" s="20"/>
      <c r="AF440" s="20"/>
    </row>
    <row r="441" customFormat="false" ht="15" hidden="false" customHeight="false" outlineLevel="0" collapsed="false">
      <c r="A441" s="19" t="str">
        <f aca="false">IF(B441="","",ROW()-4)</f>
        <v/>
      </c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1" t="str">
        <f aca="false">IF(B441="","",IFERROR(INDEX(墓標情報管理表!$A$8:$A$307,MATCH(B441,墓標情報管理表!$C$8:$C$307,0)),""))</f>
        <v/>
      </c>
      <c r="AD441" s="20"/>
      <c r="AE441" s="20"/>
      <c r="AF441" s="20"/>
    </row>
    <row r="442" customFormat="false" ht="15" hidden="false" customHeight="false" outlineLevel="0" collapsed="false">
      <c r="A442" s="19" t="str">
        <f aca="false">IF(B442="","",ROW()-4)</f>
        <v/>
      </c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1" t="str">
        <f aca="false">IF(B442="","",IFERROR(INDEX(墓標情報管理表!$A$8:$A$307,MATCH(B442,墓標情報管理表!$C$8:$C$307,0)),""))</f>
        <v/>
      </c>
      <c r="AD442" s="20"/>
      <c r="AE442" s="20"/>
      <c r="AF442" s="20"/>
    </row>
    <row r="443" customFormat="false" ht="15" hidden="false" customHeight="false" outlineLevel="0" collapsed="false">
      <c r="A443" s="19" t="str">
        <f aca="false">IF(B443="","",ROW()-4)</f>
        <v/>
      </c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1" t="str">
        <f aca="false">IF(B443="","",IFERROR(INDEX(墓標情報管理表!$A$8:$A$307,MATCH(B443,墓標情報管理表!$C$8:$C$307,0)),""))</f>
        <v/>
      </c>
      <c r="AD443" s="20"/>
      <c r="AE443" s="20"/>
      <c r="AF443" s="20"/>
    </row>
    <row r="444" customFormat="false" ht="15" hidden="false" customHeight="false" outlineLevel="0" collapsed="false">
      <c r="A444" s="19" t="str">
        <f aca="false">IF(B444="","",ROW()-4)</f>
        <v/>
      </c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1" t="str">
        <f aca="false">IF(B444="","",IFERROR(INDEX(墓標情報管理表!$A$8:$A$307,MATCH(B444,墓標情報管理表!$C$8:$C$307,0)),""))</f>
        <v/>
      </c>
      <c r="AD444" s="20"/>
      <c r="AE444" s="20"/>
      <c r="AF444" s="20"/>
    </row>
    <row r="445" customFormat="false" ht="15" hidden="false" customHeight="false" outlineLevel="0" collapsed="false">
      <c r="A445" s="19" t="str">
        <f aca="false">IF(B445="","",ROW()-4)</f>
        <v/>
      </c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1" t="str">
        <f aca="false">IF(B445="","",IFERROR(INDEX(墓標情報管理表!$A$8:$A$307,MATCH(B445,墓標情報管理表!$C$8:$C$307,0)),""))</f>
        <v/>
      </c>
      <c r="AD445" s="20"/>
      <c r="AE445" s="20"/>
      <c r="AF445" s="20"/>
    </row>
    <row r="446" customFormat="false" ht="15" hidden="false" customHeight="false" outlineLevel="0" collapsed="false">
      <c r="A446" s="19" t="str">
        <f aca="false">IF(B446="","",ROW()-4)</f>
        <v/>
      </c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1" t="str">
        <f aca="false">IF(B446="","",IFERROR(INDEX(墓標情報管理表!$A$8:$A$307,MATCH(B446,墓標情報管理表!$C$8:$C$307,0)),""))</f>
        <v/>
      </c>
      <c r="AD446" s="20"/>
      <c r="AE446" s="20"/>
      <c r="AF446" s="20"/>
    </row>
    <row r="447" customFormat="false" ht="15" hidden="false" customHeight="false" outlineLevel="0" collapsed="false">
      <c r="A447" s="19" t="str">
        <f aca="false">IF(B447="","",ROW()-4)</f>
        <v/>
      </c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1" t="str">
        <f aca="false">IF(B447="","",IFERROR(INDEX(墓標情報管理表!$A$8:$A$307,MATCH(B447,墓標情報管理表!$C$8:$C$307,0)),""))</f>
        <v/>
      </c>
      <c r="AD447" s="20"/>
      <c r="AE447" s="20"/>
      <c r="AF447" s="20"/>
    </row>
    <row r="448" customFormat="false" ht="15" hidden="false" customHeight="false" outlineLevel="0" collapsed="false">
      <c r="A448" s="19" t="str">
        <f aca="false">IF(B448="","",ROW()-4)</f>
        <v/>
      </c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1" t="str">
        <f aca="false">IF(B448="","",IFERROR(INDEX(墓標情報管理表!$A$8:$A$307,MATCH(B448,墓標情報管理表!$C$8:$C$307,0)),""))</f>
        <v/>
      </c>
      <c r="AD448" s="20"/>
      <c r="AE448" s="20"/>
      <c r="AF448" s="20"/>
    </row>
    <row r="449" customFormat="false" ht="15" hidden="false" customHeight="false" outlineLevel="0" collapsed="false">
      <c r="A449" s="19" t="str">
        <f aca="false">IF(B449="","",ROW()-4)</f>
        <v/>
      </c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1" t="str">
        <f aca="false">IF(B449="","",IFERROR(INDEX(墓標情報管理表!$A$8:$A$307,MATCH(B449,墓標情報管理表!$C$8:$C$307,0)),""))</f>
        <v/>
      </c>
      <c r="AD449" s="20"/>
      <c r="AE449" s="20"/>
      <c r="AF449" s="20"/>
    </row>
    <row r="450" customFormat="false" ht="15" hidden="false" customHeight="false" outlineLevel="0" collapsed="false">
      <c r="A450" s="19" t="str">
        <f aca="false">IF(B450="","",ROW()-4)</f>
        <v/>
      </c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1" t="str">
        <f aca="false">IF(B450="","",IFERROR(INDEX(墓標情報管理表!$A$8:$A$307,MATCH(B450,墓標情報管理表!$C$8:$C$307,0)),""))</f>
        <v/>
      </c>
      <c r="AD450" s="20"/>
      <c r="AE450" s="20"/>
      <c r="AF450" s="20"/>
    </row>
    <row r="451" customFormat="false" ht="15" hidden="false" customHeight="false" outlineLevel="0" collapsed="false">
      <c r="A451" s="19" t="str">
        <f aca="false">IF(B451="","",ROW()-4)</f>
        <v/>
      </c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1" t="str">
        <f aca="false">IF(B451="","",IFERROR(INDEX(墓標情報管理表!$A$8:$A$307,MATCH(B451,墓標情報管理表!$C$8:$C$307,0)),""))</f>
        <v/>
      </c>
      <c r="AD451" s="20"/>
      <c r="AE451" s="20"/>
      <c r="AF451" s="20"/>
    </row>
    <row r="452" customFormat="false" ht="15" hidden="false" customHeight="false" outlineLevel="0" collapsed="false">
      <c r="A452" s="19" t="str">
        <f aca="false">IF(B452="","",ROW()-4)</f>
        <v/>
      </c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1" t="str">
        <f aca="false">IF(B452="","",IFERROR(INDEX(墓標情報管理表!$A$8:$A$307,MATCH(B452,墓標情報管理表!$C$8:$C$307,0)),""))</f>
        <v/>
      </c>
      <c r="AD452" s="20"/>
      <c r="AE452" s="20"/>
      <c r="AF452" s="20"/>
    </row>
    <row r="453" customFormat="false" ht="15" hidden="false" customHeight="false" outlineLevel="0" collapsed="false">
      <c r="A453" s="19" t="str">
        <f aca="false">IF(B453="","",ROW()-4)</f>
        <v/>
      </c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1" t="str">
        <f aca="false">IF(B453="","",IFERROR(INDEX(墓標情報管理表!$A$8:$A$307,MATCH(B453,墓標情報管理表!$C$8:$C$307,0)),""))</f>
        <v/>
      </c>
      <c r="AD453" s="20"/>
      <c r="AE453" s="20"/>
      <c r="AF453" s="20"/>
    </row>
    <row r="454" customFormat="false" ht="15" hidden="false" customHeight="false" outlineLevel="0" collapsed="false">
      <c r="A454" s="19" t="str">
        <f aca="false">IF(B454="","",ROW()-4)</f>
        <v/>
      </c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1" t="str">
        <f aca="false">IF(B454="","",IFERROR(INDEX(墓標情報管理表!$A$8:$A$307,MATCH(B454,墓標情報管理表!$C$8:$C$307,0)),""))</f>
        <v/>
      </c>
      <c r="AD454" s="20"/>
      <c r="AE454" s="20"/>
      <c r="AF454" s="20"/>
    </row>
    <row r="455" customFormat="false" ht="15" hidden="false" customHeight="false" outlineLevel="0" collapsed="false">
      <c r="A455" s="19" t="str">
        <f aca="false">IF(B455="","",ROW()-4)</f>
        <v/>
      </c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1" t="str">
        <f aca="false">IF(B455="","",IFERROR(INDEX(墓標情報管理表!$A$8:$A$307,MATCH(B455,墓標情報管理表!$C$8:$C$307,0)),""))</f>
        <v/>
      </c>
      <c r="AD455" s="20"/>
      <c r="AE455" s="20"/>
      <c r="AF455" s="20"/>
    </row>
    <row r="456" customFormat="false" ht="15" hidden="false" customHeight="false" outlineLevel="0" collapsed="false">
      <c r="A456" s="19" t="str">
        <f aca="false">IF(B456="","",ROW()-4)</f>
        <v/>
      </c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1" t="str">
        <f aca="false">IF(B456="","",IFERROR(INDEX(墓標情報管理表!$A$8:$A$307,MATCH(B456,墓標情報管理表!$C$8:$C$307,0)),""))</f>
        <v/>
      </c>
      <c r="AD456" s="20"/>
      <c r="AE456" s="20"/>
      <c r="AF456" s="20"/>
    </row>
    <row r="457" customFormat="false" ht="15" hidden="false" customHeight="false" outlineLevel="0" collapsed="false">
      <c r="A457" s="19" t="str">
        <f aca="false">IF(B457="","",ROW()-4)</f>
        <v/>
      </c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1" t="str">
        <f aca="false">IF(B457="","",IFERROR(INDEX(墓標情報管理表!$A$8:$A$307,MATCH(B457,墓標情報管理表!$C$8:$C$307,0)),""))</f>
        <v/>
      </c>
      <c r="AD457" s="20"/>
      <c r="AE457" s="20"/>
      <c r="AF457" s="20"/>
    </row>
    <row r="458" customFormat="false" ht="15" hidden="false" customHeight="false" outlineLevel="0" collapsed="false">
      <c r="A458" s="19" t="str">
        <f aca="false">IF(B458="","",ROW()-4)</f>
        <v/>
      </c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1" t="str">
        <f aca="false">IF(B458="","",IFERROR(INDEX(墓標情報管理表!$A$8:$A$307,MATCH(B458,墓標情報管理表!$C$8:$C$307,0)),""))</f>
        <v/>
      </c>
      <c r="AD458" s="20"/>
      <c r="AE458" s="20"/>
      <c r="AF458" s="20"/>
    </row>
    <row r="459" customFormat="false" ht="15" hidden="false" customHeight="false" outlineLevel="0" collapsed="false">
      <c r="A459" s="19" t="str">
        <f aca="false">IF(B459="","",ROW()-4)</f>
        <v/>
      </c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1" t="str">
        <f aca="false">IF(B459="","",IFERROR(INDEX(墓標情報管理表!$A$8:$A$307,MATCH(B459,墓標情報管理表!$C$8:$C$307,0)),""))</f>
        <v/>
      </c>
      <c r="AD459" s="20"/>
      <c r="AE459" s="20"/>
      <c r="AF459" s="20"/>
    </row>
    <row r="460" customFormat="false" ht="15" hidden="false" customHeight="false" outlineLevel="0" collapsed="false">
      <c r="A460" s="19" t="str">
        <f aca="false">IF(B460="","",ROW()-4)</f>
        <v/>
      </c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1" t="str">
        <f aca="false">IF(B460="","",IFERROR(INDEX(墓標情報管理表!$A$8:$A$307,MATCH(B460,墓標情報管理表!$C$8:$C$307,0)),""))</f>
        <v/>
      </c>
      <c r="AD460" s="20"/>
      <c r="AE460" s="20"/>
      <c r="AF460" s="20"/>
    </row>
    <row r="461" customFormat="false" ht="15" hidden="false" customHeight="false" outlineLevel="0" collapsed="false">
      <c r="A461" s="19" t="str">
        <f aca="false">IF(B461="","",ROW()-4)</f>
        <v/>
      </c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1" t="str">
        <f aca="false">IF(B461="","",IFERROR(INDEX(墓標情報管理表!$A$8:$A$307,MATCH(B461,墓標情報管理表!$C$8:$C$307,0)),""))</f>
        <v/>
      </c>
      <c r="AD461" s="20"/>
      <c r="AE461" s="20"/>
      <c r="AF461" s="20"/>
    </row>
    <row r="462" customFormat="false" ht="15" hidden="false" customHeight="false" outlineLevel="0" collapsed="false">
      <c r="A462" s="19" t="str">
        <f aca="false">IF(B462="","",ROW()-4)</f>
        <v/>
      </c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1" t="str">
        <f aca="false">IF(B462="","",IFERROR(INDEX(墓標情報管理表!$A$8:$A$307,MATCH(B462,墓標情報管理表!$C$8:$C$307,0)),""))</f>
        <v/>
      </c>
      <c r="AD462" s="20"/>
      <c r="AE462" s="20"/>
      <c r="AF462" s="20"/>
    </row>
    <row r="463" customFormat="false" ht="15" hidden="false" customHeight="false" outlineLevel="0" collapsed="false">
      <c r="A463" s="19" t="str">
        <f aca="false">IF(B463="","",ROW()-4)</f>
        <v/>
      </c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1" t="str">
        <f aca="false">IF(B463="","",IFERROR(INDEX(墓標情報管理表!$A$8:$A$307,MATCH(B463,墓標情報管理表!$C$8:$C$307,0)),""))</f>
        <v/>
      </c>
      <c r="AD463" s="20"/>
      <c r="AE463" s="20"/>
      <c r="AF463" s="20"/>
    </row>
    <row r="464" customFormat="false" ht="15" hidden="false" customHeight="false" outlineLevel="0" collapsed="false">
      <c r="A464" s="19" t="str">
        <f aca="false">IF(B464="","",ROW()-4)</f>
        <v/>
      </c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1" t="str">
        <f aca="false">IF(B464="","",IFERROR(INDEX(墓標情報管理表!$A$8:$A$307,MATCH(B464,墓標情報管理表!$C$8:$C$307,0)),""))</f>
        <v/>
      </c>
      <c r="AD464" s="20"/>
      <c r="AE464" s="20"/>
      <c r="AF464" s="20"/>
    </row>
    <row r="465" customFormat="false" ht="15" hidden="false" customHeight="false" outlineLevel="0" collapsed="false">
      <c r="A465" s="19" t="str">
        <f aca="false">IF(B465="","",ROW()-4)</f>
        <v/>
      </c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1" t="str">
        <f aca="false">IF(B465="","",IFERROR(INDEX(墓標情報管理表!$A$8:$A$307,MATCH(B465,墓標情報管理表!$C$8:$C$307,0)),""))</f>
        <v/>
      </c>
      <c r="AD465" s="20"/>
      <c r="AE465" s="20"/>
      <c r="AF465" s="20"/>
    </row>
    <row r="466" customFormat="false" ht="15" hidden="false" customHeight="false" outlineLevel="0" collapsed="false">
      <c r="A466" s="19" t="str">
        <f aca="false">IF(B466="","",ROW()-4)</f>
        <v/>
      </c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1" t="str">
        <f aca="false">IF(B466="","",IFERROR(INDEX(墓標情報管理表!$A$8:$A$307,MATCH(B466,墓標情報管理表!$C$8:$C$307,0)),""))</f>
        <v/>
      </c>
      <c r="AD466" s="20"/>
      <c r="AE466" s="20"/>
      <c r="AF466" s="20"/>
    </row>
    <row r="467" customFormat="false" ht="15" hidden="false" customHeight="false" outlineLevel="0" collapsed="false">
      <c r="A467" s="19" t="str">
        <f aca="false">IF(B467="","",ROW()-4)</f>
        <v/>
      </c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1" t="str">
        <f aca="false">IF(B467="","",IFERROR(INDEX(墓標情報管理表!$A$8:$A$307,MATCH(B467,墓標情報管理表!$C$8:$C$307,0)),""))</f>
        <v/>
      </c>
      <c r="AD467" s="20"/>
      <c r="AE467" s="20"/>
      <c r="AF467" s="20"/>
    </row>
    <row r="468" customFormat="false" ht="15" hidden="false" customHeight="false" outlineLevel="0" collapsed="false">
      <c r="A468" s="19" t="str">
        <f aca="false">IF(B468="","",ROW()-4)</f>
        <v/>
      </c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1" t="str">
        <f aca="false">IF(B468="","",IFERROR(INDEX(墓標情報管理表!$A$8:$A$307,MATCH(B468,墓標情報管理表!$C$8:$C$307,0)),""))</f>
        <v/>
      </c>
      <c r="AD468" s="20"/>
      <c r="AE468" s="20"/>
      <c r="AF468" s="20"/>
    </row>
    <row r="469" customFormat="false" ht="15" hidden="false" customHeight="false" outlineLevel="0" collapsed="false">
      <c r="A469" s="19" t="str">
        <f aca="false">IF(B469="","",ROW()-4)</f>
        <v/>
      </c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1" t="str">
        <f aca="false">IF(B469="","",IFERROR(INDEX(墓標情報管理表!$A$8:$A$307,MATCH(B469,墓標情報管理表!$C$8:$C$307,0)),""))</f>
        <v/>
      </c>
      <c r="AD469" s="20"/>
      <c r="AE469" s="20"/>
      <c r="AF469" s="20"/>
    </row>
    <row r="470" customFormat="false" ht="15" hidden="false" customHeight="false" outlineLevel="0" collapsed="false">
      <c r="A470" s="19" t="str">
        <f aca="false">IF(B470="","",ROW()-4)</f>
        <v/>
      </c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1" t="str">
        <f aca="false">IF(B470="","",IFERROR(INDEX(墓標情報管理表!$A$8:$A$307,MATCH(B470,墓標情報管理表!$C$8:$C$307,0)),""))</f>
        <v/>
      </c>
      <c r="AD470" s="20"/>
      <c r="AE470" s="20"/>
      <c r="AF470" s="20"/>
    </row>
    <row r="471" customFormat="false" ht="15" hidden="false" customHeight="false" outlineLevel="0" collapsed="false">
      <c r="A471" s="19" t="str">
        <f aca="false">IF(B471="","",ROW()-4)</f>
        <v/>
      </c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1" t="str">
        <f aca="false">IF(B471="","",IFERROR(INDEX(墓標情報管理表!$A$8:$A$307,MATCH(B471,墓標情報管理表!$C$8:$C$307,0)),""))</f>
        <v/>
      </c>
      <c r="AD471" s="20"/>
      <c r="AE471" s="20"/>
      <c r="AF471" s="20"/>
    </row>
    <row r="472" customFormat="false" ht="15" hidden="false" customHeight="false" outlineLevel="0" collapsed="false">
      <c r="A472" s="19" t="str">
        <f aca="false">IF(B472="","",ROW()-4)</f>
        <v/>
      </c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1" t="str">
        <f aca="false">IF(B472="","",IFERROR(INDEX(墓標情報管理表!$A$8:$A$307,MATCH(B472,墓標情報管理表!$C$8:$C$307,0)),""))</f>
        <v/>
      </c>
      <c r="AD472" s="20"/>
      <c r="AE472" s="20"/>
      <c r="AF472" s="20"/>
    </row>
    <row r="473" customFormat="false" ht="15" hidden="false" customHeight="false" outlineLevel="0" collapsed="false">
      <c r="A473" s="19" t="str">
        <f aca="false">IF(B473="","",ROW()-4)</f>
        <v/>
      </c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1" t="str">
        <f aca="false">IF(B473="","",IFERROR(INDEX(墓標情報管理表!$A$8:$A$307,MATCH(B473,墓標情報管理表!$C$8:$C$307,0)),""))</f>
        <v/>
      </c>
      <c r="AD473" s="20"/>
      <c r="AE473" s="20"/>
      <c r="AF473" s="20"/>
    </row>
    <row r="474" customFormat="false" ht="15" hidden="false" customHeight="false" outlineLevel="0" collapsed="false">
      <c r="A474" s="19" t="str">
        <f aca="false">IF(B474="","",ROW()-4)</f>
        <v/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1" t="str">
        <f aca="false">IF(B474="","",IFERROR(INDEX(墓標情報管理表!$A$8:$A$307,MATCH(B474,墓標情報管理表!$C$8:$C$307,0)),""))</f>
        <v/>
      </c>
      <c r="AD474" s="20"/>
      <c r="AE474" s="20"/>
      <c r="AF474" s="20"/>
    </row>
    <row r="475" customFormat="false" ht="15" hidden="false" customHeight="false" outlineLevel="0" collapsed="false">
      <c r="A475" s="19" t="str">
        <f aca="false">IF(B475="","",ROW()-4)</f>
        <v/>
      </c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1" t="str">
        <f aca="false">IF(B475="","",IFERROR(INDEX(墓標情報管理表!$A$8:$A$307,MATCH(B475,墓標情報管理表!$C$8:$C$307,0)),""))</f>
        <v/>
      </c>
      <c r="AD475" s="20"/>
      <c r="AE475" s="20"/>
      <c r="AF475" s="20"/>
    </row>
    <row r="476" customFormat="false" ht="15" hidden="false" customHeight="false" outlineLevel="0" collapsed="false">
      <c r="A476" s="19" t="str">
        <f aca="false">IF(B476="","",ROW()-4)</f>
        <v/>
      </c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1" t="str">
        <f aca="false">IF(B476="","",IFERROR(INDEX(墓標情報管理表!$A$8:$A$307,MATCH(B476,墓標情報管理表!$C$8:$C$307,0)),""))</f>
        <v/>
      </c>
      <c r="AD476" s="20"/>
      <c r="AE476" s="20"/>
      <c r="AF476" s="20"/>
    </row>
    <row r="477" customFormat="false" ht="15" hidden="false" customHeight="false" outlineLevel="0" collapsed="false">
      <c r="A477" s="19" t="str">
        <f aca="false">IF(B477="","",ROW()-4)</f>
        <v/>
      </c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1" t="str">
        <f aca="false">IF(B477="","",IFERROR(INDEX(墓標情報管理表!$A$8:$A$307,MATCH(B477,墓標情報管理表!$C$8:$C$307,0)),""))</f>
        <v/>
      </c>
      <c r="AD477" s="20"/>
      <c r="AE477" s="20"/>
      <c r="AF477" s="20"/>
    </row>
    <row r="478" customFormat="false" ht="15" hidden="false" customHeight="false" outlineLevel="0" collapsed="false">
      <c r="A478" s="19" t="str">
        <f aca="false">IF(B478="","",ROW()-4)</f>
        <v/>
      </c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1" t="str">
        <f aca="false">IF(B478="","",IFERROR(INDEX(墓標情報管理表!$A$8:$A$307,MATCH(B478,墓標情報管理表!$C$8:$C$307,0)),""))</f>
        <v/>
      </c>
      <c r="AD478" s="20"/>
      <c r="AE478" s="20"/>
      <c r="AF478" s="20"/>
    </row>
    <row r="479" customFormat="false" ht="15" hidden="false" customHeight="false" outlineLevel="0" collapsed="false">
      <c r="A479" s="19" t="str">
        <f aca="false">IF(B479="","",ROW()-4)</f>
        <v/>
      </c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1" t="str">
        <f aca="false">IF(B479="","",IFERROR(INDEX(墓標情報管理表!$A$8:$A$307,MATCH(B479,墓標情報管理表!$C$8:$C$307,0)),""))</f>
        <v/>
      </c>
      <c r="AD479" s="20"/>
      <c r="AE479" s="20"/>
      <c r="AF479" s="20"/>
    </row>
    <row r="480" customFormat="false" ht="15" hidden="false" customHeight="false" outlineLevel="0" collapsed="false">
      <c r="A480" s="19" t="str">
        <f aca="false">IF(B480="","",ROW()-4)</f>
        <v/>
      </c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1" t="str">
        <f aca="false">IF(B480="","",IFERROR(INDEX(墓標情報管理表!$A$8:$A$307,MATCH(B480,墓標情報管理表!$C$8:$C$307,0)),""))</f>
        <v/>
      </c>
      <c r="AD480" s="20"/>
      <c r="AE480" s="20"/>
      <c r="AF480" s="20"/>
    </row>
    <row r="481" customFormat="false" ht="15" hidden="false" customHeight="false" outlineLevel="0" collapsed="false">
      <c r="A481" s="19" t="str">
        <f aca="false">IF(B481="","",ROW()-4)</f>
        <v/>
      </c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1" t="str">
        <f aca="false">IF(B481="","",IFERROR(INDEX(墓標情報管理表!$A$8:$A$307,MATCH(B481,墓標情報管理表!$C$8:$C$307,0)),""))</f>
        <v/>
      </c>
      <c r="AD481" s="20"/>
      <c r="AE481" s="20"/>
      <c r="AF481" s="20"/>
    </row>
    <row r="482" customFormat="false" ht="15" hidden="false" customHeight="false" outlineLevel="0" collapsed="false">
      <c r="A482" s="19" t="str">
        <f aca="false">IF(B482="","",ROW()-4)</f>
        <v/>
      </c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1" t="str">
        <f aca="false">IF(B482="","",IFERROR(INDEX(墓標情報管理表!$A$8:$A$307,MATCH(B482,墓標情報管理表!$C$8:$C$307,0)),""))</f>
        <v/>
      </c>
      <c r="AD482" s="20"/>
      <c r="AE482" s="20"/>
      <c r="AF482" s="20"/>
    </row>
    <row r="483" customFormat="false" ht="15" hidden="false" customHeight="false" outlineLevel="0" collapsed="false">
      <c r="A483" s="19" t="str">
        <f aca="false">IF(B483="","",ROW()-4)</f>
        <v/>
      </c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1" t="str">
        <f aca="false">IF(B483="","",IFERROR(INDEX(墓標情報管理表!$A$8:$A$307,MATCH(B483,墓標情報管理表!$C$8:$C$307,0)),""))</f>
        <v/>
      </c>
      <c r="AD483" s="20"/>
      <c r="AE483" s="20"/>
      <c r="AF483" s="20"/>
    </row>
    <row r="484" customFormat="false" ht="15" hidden="false" customHeight="false" outlineLevel="0" collapsed="false">
      <c r="A484" s="19" t="str">
        <f aca="false">IF(B484="","",ROW()-4)</f>
        <v/>
      </c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1" t="str">
        <f aca="false">IF(B484="","",IFERROR(INDEX(墓標情報管理表!$A$8:$A$307,MATCH(B484,墓標情報管理表!$C$8:$C$307,0)),""))</f>
        <v/>
      </c>
      <c r="AD484" s="20"/>
      <c r="AE484" s="20"/>
      <c r="AF484" s="20"/>
    </row>
    <row r="485" customFormat="false" ht="15" hidden="false" customHeight="false" outlineLevel="0" collapsed="false">
      <c r="A485" s="19" t="str">
        <f aca="false">IF(B485="","",ROW()-4)</f>
        <v/>
      </c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1" t="str">
        <f aca="false">IF(B485="","",IFERROR(INDEX(墓標情報管理表!$A$8:$A$307,MATCH(B485,墓標情報管理表!$C$8:$C$307,0)),""))</f>
        <v/>
      </c>
      <c r="AD485" s="20"/>
      <c r="AE485" s="20"/>
      <c r="AF485" s="20"/>
    </row>
    <row r="486" customFormat="false" ht="15" hidden="false" customHeight="false" outlineLevel="0" collapsed="false">
      <c r="A486" s="19" t="str">
        <f aca="false">IF(B486="","",ROW()-4)</f>
        <v/>
      </c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1" t="str">
        <f aca="false">IF(B486="","",IFERROR(INDEX(墓標情報管理表!$A$8:$A$307,MATCH(B486,墓標情報管理表!$C$8:$C$307,0)),""))</f>
        <v/>
      </c>
      <c r="AD486" s="20"/>
      <c r="AE486" s="20"/>
      <c r="AF486" s="20"/>
    </row>
    <row r="487" customFormat="false" ht="15" hidden="false" customHeight="false" outlineLevel="0" collapsed="false">
      <c r="A487" s="19" t="str">
        <f aca="false">IF(B487="","",ROW()-4)</f>
        <v/>
      </c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1" t="str">
        <f aca="false">IF(B487="","",IFERROR(INDEX(墓標情報管理表!$A$8:$A$307,MATCH(B487,墓標情報管理表!$C$8:$C$307,0)),""))</f>
        <v/>
      </c>
      <c r="AD487" s="20"/>
      <c r="AE487" s="20"/>
      <c r="AF487" s="20"/>
    </row>
    <row r="488" customFormat="false" ht="15" hidden="false" customHeight="false" outlineLevel="0" collapsed="false">
      <c r="A488" s="19" t="str">
        <f aca="false">IF(B488="","",ROW()-4)</f>
        <v/>
      </c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1" t="str">
        <f aca="false">IF(B488="","",IFERROR(INDEX(墓標情報管理表!$A$8:$A$307,MATCH(B488,墓標情報管理表!$C$8:$C$307,0)),""))</f>
        <v/>
      </c>
      <c r="AD488" s="20"/>
      <c r="AE488" s="20"/>
      <c r="AF488" s="20"/>
    </row>
    <row r="489" customFormat="false" ht="15" hidden="false" customHeight="false" outlineLevel="0" collapsed="false">
      <c r="A489" s="19" t="str">
        <f aca="false">IF(B489="","",ROW()-4)</f>
        <v/>
      </c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1" t="str">
        <f aca="false">IF(B489="","",IFERROR(INDEX(墓標情報管理表!$A$8:$A$307,MATCH(B489,墓標情報管理表!$C$8:$C$307,0)),""))</f>
        <v/>
      </c>
      <c r="AD489" s="20"/>
      <c r="AE489" s="20"/>
      <c r="AF489" s="20"/>
    </row>
    <row r="490" customFormat="false" ht="15" hidden="false" customHeight="false" outlineLevel="0" collapsed="false">
      <c r="A490" s="19" t="str">
        <f aca="false">IF(B490="","",ROW()-4)</f>
        <v/>
      </c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1" t="str">
        <f aca="false">IF(B490="","",IFERROR(INDEX(墓標情報管理表!$A$8:$A$307,MATCH(B490,墓標情報管理表!$C$8:$C$307,0)),""))</f>
        <v/>
      </c>
      <c r="AD490" s="20"/>
      <c r="AE490" s="20"/>
      <c r="AF490" s="20"/>
    </row>
    <row r="491" customFormat="false" ht="15" hidden="false" customHeight="false" outlineLevel="0" collapsed="false">
      <c r="A491" s="19" t="str">
        <f aca="false">IF(B491="","",ROW()-4)</f>
        <v/>
      </c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1" t="str">
        <f aca="false">IF(B491="","",IFERROR(INDEX(墓標情報管理表!$A$8:$A$307,MATCH(B491,墓標情報管理表!$C$8:$C$307,0)),""))</f>
        <v/>
      </c>
      <c r="AD491" s="20"/>
      <c r="AE491" s="20"/>
      <c r="AF491" s="20"/>
    </row>
    <row r="492" customFormat="false" ht="15" hidden="false" customHeight="false" outlineLevel="0" collapsed="false">
      <c r="A492" s="19" t="str">
        <f aca="false">IF(B492="","",ROW()-4)</f>
        <v/>
      </c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1" t="str">
        <f aca="false">IF(B492="","",IFERROR(INDEX(墓標情報管理表!$A$8:$A$307,MATCH(B492,墓標情報管理表!$C$8:$C$307,0)),""))</f>
        <v/>
      </c>
      <c r="AD492" s="20"/>
      <c r="AE492" s="20"/>
      <c r="AF492" s="20"/>
    </row>
    <row r="493" customFormat="false" ht="15" hidden="false" customHeight="false" outlineLevel="0" collapsed="false">
      <c r="A493" s="19" t="str">
        <f aca="false">IF(B493="","",ROW()-4)</f>
        <v/>
      </c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1" t="str">
        <f aca="false">IF(B493="","",IFERROR(INDEX(墓標情報管理表!$A$8:$A$307,MATCH(B493,墓標情報管理表!$C$8:$C$307,0)),""))</f>
        <v/>
      </c>
      <c r="AD493" s="20"/>
      <c r="AE493" s="20"/>
      <c r="AF493" s="20"/>
    </row>
    <row r="494" customFormat="false" ht="15" hidden="false" customHeight="false" outlineLevel="0" collapsed="false">
      <c r="A494" s="19" t="str">
        <f aca="false">IF(B494="","",ROW()-4)</f>
        <v/>
      </c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1" t="str">
        <f aca="false">IF(B494="","",IFERROR(INDEX(墓標情報管理表!$A$8:$A$307,MATCH(B494,墓標情報管理表!$C$8:$C$307,0)),""))</f>
        <v/>
      </c>
      <c r="AD494" s="20"/>
      <c r="AE494" s="20"/>
      <c r="AF494" s="20"/>
    </row>
    <row r="495" customFormat="false" ht="15" hidden="false" customHeight="false" outlineLevel="0" collapsed="false">
      <c r="A495" s="19" t="str">
        <f aca="false">IF(B495="","",ROW()-4)</f>
        <v/>
      </c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1" t="str">
        <f aca="false">IF(B495="","",IFERROR(INDEX(墓標情報管理表!$A$8:$A$307,MATCH(B495,墓標情報管理表!$C$8:$C$307,0)),""))</f>
        <v/>
      </c>
      <c r="AD495" s="20"/>
      <c r="AE495" s="20"/>
      <c r="AF495" s="20"/>
    </row>
    <row r="496" customFormat="false" ht="15" hidden="false" customHeight="false" outlineLevel="0" collapsed="false">
      <c r="A496" s="19" t="str">
        <f aca="false">IF(B496="","",ROW()-4)</f>
        <v/>
      </c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1" t="str">
        <f aca="false">IF(B496="","",IFERROR(INDEX(墓標情報管理表!$A$8:$A$307,MATCH(B496,墓標情報管理表!$C$8:$C$307,0)),""))</f>
        <v/>
      </c>
      <c r="AD496" s="20"/>
      <c r="AE496" s="20"/>
      <c r="AF496" s="20"/>
    </row>
    <row r="497" customFormat="false" ht="15" hidden="false" customHeight="false" outlineLevel="0" collapsed="false">
      <c r="A497" s="19" t="str">
        <f aca="false">IF(B497="","",ROW()-4)</f>
        <v/>
      </c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1" t="str">
        <f aca="false">IF(B497="","",IFERROR(INDEX(墓標情報管理表!$A$8:$A$307,MATCH(B497,墓標情報管理表!$C$8:$C$307,0)),""))</f>
        <v/>
      </c>
      <c r="AD497" s="20"/>
      <c r="AE497" s="20"/>
      <c r="AF497" s="20"/>
    </row>
    <row r="498" customFormat="false" ht="15" hidden="false" customHeight="false" outlineLevel="0" collapsed="false">
      <c r="A498" s="19" t="str">
        <f aca="false">IF(B498="","",ROW()-4)</f>
        <v/>
      </c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1" t="str">
        <f aca="false">IF(B498="","",IFERROR(INDEX(墓標情報管理表!$A$8:$A$307,MATCH(B498,墓標情報管理表!$C$8:$C$307,0)),""))</f>
        <v/>
      </c>
      <c r="AD498" s="20"/>
      <c r="AE498" s="20"/>
      <c r="AF498" s="20"/>
    </row>
    <row r="499" customFormat="false" ht="15" hidden="false" customHeight="false" outlineLevel="0" collapsed="false">
      <c r="A499" s="19" t="str">
        <f aca="false">IF(B499="","",ROW()-4)</f>
        <v/>
      </c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1" t="str">
        <f aca="false">IF(B499="","",IFERROR(INDEX(墓標情報管理表!$A$8:$A$307,MATCH(B499,墓標情報管理表!$C$8:$C$307,0)),""))</f>
        <v/>
      </c>
      <c r="AD499" s="20"/>
      <c r="AE499" s="20"/>
      <c r="AF499" s="20"/>
    </row>
    <row r="500" customFormat="false" ht="15" hidden="false" customHeight="false" outlineLevel="0" collapsed="false">
      <c r="A500" s="19" t="str">
        <f aca="false">IF(B500="","",ROW()-4)</f>
        <v/>
      </c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1" t="str">
        <f aca="false">IF(B500="","",IFERROR(INDEX(墓標情報管理表!$A$8:$A$307,MATCH(B500,墓標情報管理表!$C$8:$C$307,0)),""))</f>
        <v/>
      </c>
      <c r="AD500" s="20"/>
      <c r="AE500" s="20"/>
      <c r="AF500" s="20"/>
    </row>
    <row r="501" customFormat="false" ht="15" hidden="false" customHeight="false" outlineLevel="0" collapsed="false">
      <c r="A501" s="19" t="str">
        <f aca="false">IF(B501="","",ROW()-4)</f>
        <v/>
      </c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1" t="str">
        <f aca="false">IF(B501="","",IFERROR(INDEX(墓標情報管理表!$A$8:$A$307,MATCH(B501,墓標情報管理表!$C$8:$C$307,0)),""))</f>
        <v/>
      </c>
      <c r="AD501" s="20"/>
      <c r="AE501" s="20"/>
      <c r="AF501" s="20"/>
    </row>
    <row r="502" customFormat="false" ht="15" hidden="false" customHeight="false" outlineLevel="0" collapsed="false">
      <c r="A502" s="19" t="str">
        <f aca="false">IF(B502="","",ROW()-4)</f>
        <v/>
      </c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1" t="str">
        <f aca="false">IF(B502="","",IFERROR(INDEX(墓標情報管理表!$A$8:$A$307,MATCH(B502,墓標情報管理表!$C$8:$C$307,0)),""))</f>
        <v/>
      </c>
      <c r="AD502" s="20"/>
      <c r="AE502" s="20"/>
      <c r="AF502" s="20"/>
    </row>
    <row r="503" customFormat="false" ht="15" hidden="false" customHeight="false" outlineLevel="0" collapsed="false">
      <c r="A503" s="19" t="str">
        <f aca="false">IF(B503="","",ROW()-4)</f>
        <v/>
      </c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1" t="str">
        <f aca="false">IF(B503="","",IFERROR(INDEX(墓標情報管理表!$A$8:$A$307,MATCH(B503,墓標情報管理表!$C$8:$C$307,0)),""))</f>
        <v/>
      </c>
      <c r="AD503" s="20"/>
      <c r="AE503" s="20"/>
      <c r="AF503" s="20"/>
    </row>
  </sheetData>
  <mergeCells count="9">
    <mergeCell ref="A1:D1"/>
    <mergeCell ref="A2:C2"/>
    <mergeCell ref="D2:H2"/>
    <mergeCell ref="I2:N2"/>
    <mergeCell ref="O2:Q2"/>
    <mergeCell ref="R2:V2"/>
    <mergeCell ref="W2:X2"/>
    <mergeCell ref="Y2:AD2"/>
    <mergeCell ref="AE2:AF2"/>
  </mergeCells>
  <dataValidations count="6">
    <dataValidation allowBlank="true" error="一覧から選んでください" errorStyle="stop" errorTitle="入力エラー" operator="between" showDropDown="false" showErrorMessage="false" showInputMessage="false" sqref="C5:C503" type="list">
      <formula1>選択肢!$A$2:$A$3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I5:I503" type="list">
      <formula1>選択肢!$B$2:$B$4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R5:R503" type="list">
      <formula1>選択肢!$C$2:$C$4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S5:S503" type="list">
      <formula1>選択肢!$D$2:$D$7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Y5:Y503" type="list">
      <formula1>選択肢!$E$2:$E$6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AD5:AD503" type="list">
      <formula1>選択肢!$G$2:$G$3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作成：一般社団法人 日本防災教育訓練センター　代表理事 サニー カミヤ&amp;R&amp;8 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30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9" min="8" style="0" width="12"/>
    <col collapsed="false" customWidth="true" hidden="false" outlineLevel="0" max="10" min="10" style="0" width="11"/>
    <col collapsed="false" customWidth="true" hidden="false" outlineLevel="0" max="11" min="11" style="0" width="16"/>
    <col collapsed="false" customWidth="true" hidden="false" outlineLevel="0" max="12" min="12" style="0" width="10"/>
    <col collapsed="false" customWidth="true" hidden="false" outlineLevel="0" max="13" min="13" style="0" width="9"/>
    <col collapsed="false" customWidth="true" hidden="false" outlineLevel="0" max="14" min="14" style="0" width="12"/>
    <col collapsed="false" customWidth="true" hidden="false" outlineLevel="0" max="15" min="15" style="0" width="16"/>
    <col collapsed="false" customWidth="true" hidden="false" outlineLevel="0" max="16" min="16" style="0" width="10"/>
    <col collapsed="false" customWidth="true" hidden="false" outlineLevel="0" max="17" min="17" style="0" width="24"/>
  </cols>
  <sheetData>
    <row r="1" customFormat="false" ht="30" hidden="false" customHeight="true" outlineLevel="0" collapsed="false">
      <c r="A1" s="12" t="s">
        <v>95</v>
      </c>
      <c r="B1" s="12"/>
      <c r="C1" s="12"/>
      <c r="D1" s="12"/>
      <c r="F1" s="13" t="s">
        <v>1</v>
      </c>
    </row>
    <row r="2" customFormat="false" ht="21.75" hidden="false" customHeight="true" outlineLevel="0" collapsed="false">
      <c r="A2" s="16" t="s">
        <v>96</v>
      </c>
      <c r="B2" s="16"/>
      <c r="C2" s="8"/>
      <c r="D2" s="8"/>
      <c r="E2" s="8"/>
      <c r="F2" s="8"/>
      <c r="G2" s="8"/>
      <c r="I2" s="16" t="s">
        <v>97</v>
      </c>
      <c r="J2" s="16"/>
      <c r="K2" s="8"/>
      <c r="L2" s="8"/>
      <c r="M2" s="8"/>
      <c r="N2" s="8"/>
      <c r="O2" s="8"/>
    </row>
    <row r="3" customFormat="false" ht="21.75" hidden="false" customHeight="true" outlineLevel="0" collapsed="false">
      <c r="A3" s="16" t="s">
        <v>98</v>
      </c>
      <c r="B3" s="16"/>
      <c r="C3" s="8"/>
      <c r="D3" s="8"/>
      <c r="E3" s="8"/>
      <c r="F3" s="8"/>
      <c r="G3" s="8"/>
      <c r="I3" s="16" t="s">
        <v>99</v>
      </c>
      <c r="J3" s="16"/>
      <c r="K3" s="8"/>
      <c r="L3" s="8"/>
      <c r="M3" s="8"/>
      <c r="N3" s="8"/>
      <c r="O3" s="8"/>
    </row>
    <row r="4" customFormat="false" ht="21.75" hidden="false" customHeight="true" outlineLevel="0" collapsed="false">
      <c r="A4" s="16" t="s">
        <v>100</v>
      </c>
      <c r="B4" s="16"/>
      <c r="C4" s="8"/>
      <c r="D4" s="8"/>
      <c r="E4" s="8"/>
      <c r="F4" s="8"/>
      <c r="G4" s="8"/>
      <c r="I4" s="16" t="s">
        <v>101</v>
      </c>
      <c r="J4" s="16"/>
      <c r="K4" s="8"/>
      <c r="L4" s="8"/>
      <c r="M4" s="8"/>
      <c r="N4" s="8"/>
      <c r="O4" s="8"/>
    </row>
    <row r="5" customFormat="false" ht="21.75" hidden="false" customHeight="true" outlineLevel="0" collapsed="false">
      <c r="A5" s="14" t="s">
        <v>102</v>
      </c>
      <c r="B5" s="14"/>
      <c r="C5" s="14" t="s">
        <v>103</v>
      </c>
      <c r="D5" s="14"/>
      <c r="E5" s="14"/>
      <c r="F5" s="14" t="s">
        <v>104</v>
      </c>
      <c r="G5" s="14"/>
      <c r="H5" s="14" t="s">
        <v>105</v>
      </c>
      <c r="I5" s="14"/>
      <c r="J5" s="14"/>
      <c r="K5" s="14" t="s">
        <v>28</v>
      </c>
      <c r="L5" s="14" t="s">
        <v>106</v>
      </c>
      <c r="M5" s="14"/>
      <c r="N5" s="14"/>
      <c r="O5" s="14"/>
      <c r="P5" s="14" t="s">
        <v>30</v>
      </c>
      <c r="Q5" s="14"/>
    </row>
    <row r="6" customFormat="false" ht="36" hidden="false" customHeight="true" outlineLevel="0" collapsed="false">
      <c r="A6" s="16" t="s">
        <v>107</v>
      </c>
      <c r="B6" s="16" t="s">
        <v>108</v>
      </c>
      <c r="C6" s="16" t="s">
        <v>32</v>
      </c>
      <c r="D6" s="16" t="s">
        <v>109</v>
      </c>
      <c r="E6" s="16" t="s">
        <v>110</v>
      </c>
      <c r="F6" s="16" t="s">
        <v>111</v>
      </c>
      <c r="G6" s="16" t="s">
        <v>112</v>
      </c>
      <c r="H6" s="16" t="s">
        <v>113</v>
      </c>
      <c r="I6" s="16" t="s">
        <v>114</v>
      </c>
      <c r="J6" s="16" t="s">
        <v>44</v>
      </c>
      <c r="K6" s="16" t="s">
        <v>115</v>
      </c>
      <c r="L6" s="16" t="s">
        <v>116</v>
      </c>
      <c r="M6" s="16" t="s">
        <v>117</v>
      </c>
      <c r="N6" s="16" t="s">
        <v>118</v>
      </c>
      <c r="O6" s="16" t="s">
        <v>119</v>
      </c>
      <c r="P6" s="16" t="s">
        <v>61</v>
      </c>
      <c r="Q6" s="16" t="s">
        <v>62</v>
      </c>
    </row>
    <row r="7" customFormat="false" ht="15" hidden="false" customHeight="false" outlineLevel="0" collapsed="false">
      <c r="A7" s="18" t="s">
        <v>91</v>
      </c>
      <c r="B7" s="18" t="s">
        <v>120</v>
      </c>
      <c r="C7" s="17" t="s">
        <v>64</v>
      </c>
      <c r="D7" s="17" t="s">
        <v>82</v>
      </c>
      <c r="E7" s="17" t="s">
        <v>80</v>
      </c>
      <c r="F7" s="18" t="s">
        <v>88</v>
      </c>
      <c r="G7" s="17" t="s">
        <v>90</v>
      </c>
      <c r="H7" s="18" t="s">
        <v>121</v>
      </c>
      <c r="I7" s="18" t="s">
        <v>122</v>
      </c>
      <c r="J7" s="17" t="s">
        <v>123</v>
      </c>
      <c r="K7" s="18" t="s">
        <v>86</v>
      </c>
      <c r="L7" s="17" t="s">
        <v>124</v>
      </c>
      <c r="M7" s="17" t="s">
        <v>125</v>
      </c>
      <c r="N7" s="17"/>
      <c r="O7" s="17" t="s">
        <v>126</v>
      </c>
      <c r="P7" s="17" t="s">
        <v>93</v>
      </c>
      <c r="Q7" s="17"/>
    </row>
    <row r="8" customFormat="false" ht="15" hidden="false" customHeight="false" outlineLevel="0" collapsed="false">
      <c r="A8" s="20"/>
      <c r="B8" s="20"/>
      <c r="C8" s="20"/>
      <c r="D8" s="21" t="str">
        <f aca="false">IF(C8="","",IFERROR(INDEX(御遺体管理表!$T$5:$T$503,MATCH(C8,御遺体管理表!$B$5:$B$503,0))&amp;"","未登録"))</f>
        <v/>
      </c>
      <c r="E8" s="21" t="str">
        <f aca="false">IF(C8="","",IFERROR(INDEX(御遺体管理表!$R$5:$R$503,MATCH(C8,御遺体管理表!$B$5:$B$503,0))&amp;"","未登録"))</f>
        <v/>
      </c>
      <c r="F8" s="20"/>
      <c r="G8" s="20"/>
      <c r="H8" s="20"/>
      <c r="I8" s="20"/>
      <c r="J8" s="20"/>
      <c r="K8" s="21" t="str">
        <f aca="false">IF(C8="","",IFERROR(INDEX(御遺体管理表!$X$5:$X$503,MATCH(C8,御遺体管理表!$B$5:$B$503,0))&amp;"","未登録"))</f>
        <v/>
      </c>
      <c r="L8" s="20"/>
      <c r="M8" s="20"/>
      <c r="N8" s="20"/>
      <c r="O8" s="20"/>
      <c r="P8" s="20"/>
      <c r="Q8" s="20"/>
    </row>
    <row r="9" customFormat="false" ht="15" hidden="false" customHeight="false" outlineLevel="0" collapsed="false">
      <c r="A9" s="20"/>
      <c r="B9" s="20"/>
      <c r="C9" s="20"/>
      <c r="D9" s="21" t="str">
        <f aca="false">IF(C9="","",IFERROR(INDEX(御遺体管理表!$T$5:$T$503,MATCH(C9,御遺体管理表!$B$5:$B$503,0))&amp;"","未登録"))</f>
        <v/>
      </c>
      <c r="E9" s="21" t="str">
        <f aca="false">IF(C9="","",IFERROR(INDEX(御遺体管理表!$R$5:$R$503,MATCH(C9,御遺体管理表!$B$5:$B$503,0))&amp;"","未登録"))</f>
        <v/>
      </c>
      <c r="F9" s="20"/>
      <c r="G9" s="20"/>
      <c r="H9" s="20"/>
      <c r="I9" s="20"/>
      <c r="J9" s="20"/>
      <c r="K9" s="21" t="str">
        <f aca="false">IF(C9="","",IFERROR(INDEX(御遺体管理表!$X$5:$X$503,MATCH(C9,御遺体管理表!$B$5:$B$503,0))&amp;"","未登録"))</f>
        <v/>
      </c>
      <c r="L9" s="20"/>
      <c r="M9" s="20"/>
      <c r="N9" s="20"/>
      <c r="O9" s="20"/>
      <c r="P9" s="20"/>
      <c r="Q9" s="20"/>
    </row>
    <row r="10" customFormat="false" ht="15" hidden="false" customHeight="false" outlineLevel="0" collapsed="false">
      <c r="A10" s="20"/>
      <c r="B10" s="20"/>
      <c r="C10" s="20"/>
      <c r="D10" s="21" t="str">
        <f aca="false">IF(C10="","",IFERROR(INDEX(御遺体管理表!$T$5:$T$503,MATCH(C10,御遺体管理表!$B$5:$B$503,0))&amp;"","未登録"))</f>
        <v/>
      </c>
      <c r="E10" s="21" t="str">
        <f aca="false">IF(C10="","",IFERROR(INDEX(御遺体管理表!$R$5:$R$503,MATCH(C10,御遺体管理表!$B$5:$B$503,0))&amp;"","未登録"))</f>
        <v/>
      </c>
      <c r="F10" s="20"/>
      <c r="G10" s="20"/>
      <c r="H10" s="20"/>
      <c r="I10" s="20"/>
      <c r="J10" s="20"/>
      <c r="K10" s="21" t="str">
        <f aca="false">IF(C10="","",IFERROR(INDEX(御遺体管理表!$X$5:$X$503,MATCH(C10,御遺体管理表!$B$5:$B$503,0))&amp;"","未登録"))</f>
        <v/>
      </c>
      <c r="L10" s="20"/>
      <c r="M10" s="20"/>
      <c r="N10" s="20"/>
      <c r="O10" s="20"/>
      <c r="P10" s="20"/>
      <c r="Q10" s="20"/>
    </row>
    <row r="11" customFormat="false" ht="15" hidden="false" customHeight="false" outlineLevel="0" collapsed="false">
      <c r="A11" s="20"/>
      <c r="B11" s="20"/>
      <c r="C11" s="20"/>
      <c r="D11" s="21" t="str">
        <f aca="false">IF(C11="","",IFERROR(INDEX(御遺体管理表!$T$5:$T$503,MATCH(C11,御遺体管理表!$B$5:$B$503,0))&amp;"","未登録"))</f>
        <v/>
      </c>
      <c r="E11" s="21" t="str">
        <f aca="false">IF(C11="","",IFERROR(INDEX(御遺体管理表!$R$5:$R$503,MATCH(C11,御遺体管理表!$B$5:$B$503,0))&amp;"","未登録"))</f>
        <v/>
      </c>
      <c r="F11" s="20"/>
      <c r="G11" s="20"/>
      <c r="H11" s="20"/>
      <c r="I11" s="20"/>
      <c r="J11" s="20"/>
      <c r="K11" s="21" t="str">
        <f aca="false">IF(C11="","",IFERROR(INDEX(御遺体管理表!$X$5:$X$503,MATCH(C11,御遺体管理表!$B$5:$B$503,0))&amp;"","未登録"))</f>
        <v/>
      </c>
      <c r="L11" s="20"/>
      <c r="M11" s="20"/>
      <c r="N11" s="20"/>
      <c r="O11" s="20"/>
      <c r="P11" s="20"/>
      <c r="Q11" s="20"/>
    </row>
    <row r="12" customFormat="false" ht="15" hidden="false" customHeight="false" outlineLevel="0" collapsed="false">
      <c r="A12" s="20"/>
      <c r="B12" s="20"/>
      <c r="C12" s="20"/>
      <c r="D12" s="21" t="str">
        <f aca="false">IF(C12="","",IFERROR(INDEX(御遺体管理表!$T$5:$T$503,MATCH(C12,御遺体管理表!$B$5:$B$503,0))&amp;"","未登録"))</f>
        <v/>
      </c>
      <c r="E12" s="21" t="str">
        <f aca="false">IF(C12="","",IFERROR(INDEX(御遺体管理表!$R$5:$R$503,MATCH(C12,御遺体管理表!$B$5:$B$503,0))&amp;"","未登録"))</f>
        <v/>
      </c>
      <c r="F12" s="20"/>
      <c r="G12" s="20"/>
      <c r="H12" s="20"/>
      <c r="I12" s="20"/>
      <c r="J12" s="20"/>
      <c r="K12" s="21" t="str">
        <f aca="false">IF(C12="","",IFERROR(INDEX(御遺体管理表!$X$5:$X$503,MATCH(C12,御遺体管理表!$B$5:$B$503,0))&amp;"","未登録"))</f>
        <v/>
      </c>
      <c r="L12" s="20"/>
      <c r="M12" s="20"/>
      <c r="N12" s="20"/>
      <c r="O12" s="20"/>
      <c r="P12" s="20"/>
      <c r="Q12" s="20"/>
    </row>
    <row r="13" customFormat="false" ht="15" hidden="false" customHeight="false" outlineLevel="0" collapsed="false">
      <c r="A13" s="20"/>
      <c r="B13" s="20"/>
      <c r="C13" s="20"/>
      <c r="D13" s="21" t="str">
        <f aca="false">IF(C13="","",IFERROR(INDEX(御遺体管理表!$T$5:$T$503,MATCH(C13,御遺体管理表!$B$5:$B$503,0))&amp;"","未登録"))</f>
        <v/>
      </c>
      <c r="E13" s="21" t="str">
        <f aca="false">IF(C13="","",IFERROR(INDEX(御遺体管理表!$R$5:$R$503,MATCH(C13,御遺体管理表!$B$5:$B$503,0))&amp;"","未登録"))</f>
        <v/>
      </c>
      <c r="F13" s="20"/>
      <c r="G13" s="20"/>
      <c r="H13" s="20"/>
      <c r="I13" s="20"/>
      <c r="J13" s="20"/>
      <c r="K13" s="21" t="str">
        <f aca="false">IF(C13="","",IFERROR(INDEX(御遺体管理表!$X$5:$X$503,MATCH(C13,御遺体管理表!$B$5:$B$503,0))&amp;"","未登録"))</f>
        <v/>
      </c>
      <c r="L13" s="20"/>
      <c r="M13" s="20"/>
      <c r="N13" s="20"/>
      <c r="O13" s="20"/>
      <c r="P13" s="20"/>
      <c r="Q13" s="20"/>
    </row>
    <row r="14" customFormat="false" ht="15" hidden="false" customHeight="false" outlineLevel="0" collapsed="false">
      <c r="A14" s="20"/>
      <c r="B14" s="20"/>
      <c r="C14" s="20"/>
      <c r="D14" s="21" t="str">
        <f aca="false">IF(C14="","",IFERROR(INDEX(御遺体管理表!$T$5:$T$503,MATCH(C14,御遺体管理表!$B$5:$B$503,0))&amp;"","未登録"))</f>
        <v/>
      </c>
      <c r="E14" s="21" t="str">
        <f aca="false">IF(C14="","",IFERROR(INDEX(御遺体管理表!$R$5:$R$503,MATCH(C14,御遺体管理表!$B$5:$B$503,0))&amp;"","未登録"))</f>
        <v/>
      </c>
      <c r="F14" s="20"/>
      <c r="G14" s="20"/>
      <c r="H14" s="20"/>
      <c r="I14" s="20"/>
      <c r="J14" s="20"/>
      <c r="K14" s="21" t="str">
        <f aca="false">IF(C14="","",IFERROR(INDEX(御遺体管理表!$X$5:$X$503,MATCH(C14,御遺体管理表!$B$5:$B$503,0))&amp;"","未登録"))</f>
        <v/>
      </c>
      <c r="L14" s="20"/>
      <c r="M14" s="20"/>
      <c r="N14" s="20"/>
      <c r="O14" s="20"/>
      <c r="P14" s="20"/>
      <c r="Q14" s="20"/>
    </row>
    <row r="15" customFormat="false" ht="15" hidden="false" customHeight="false" outlineLevel="0" collapsed="false">
      <c r="A15" s="20"/>
      <c r="B15" s="20"/>
      <c r="C15" s="20"/>
      <c r="D15" s="21" t="str">
        <f aca="false">IF(C15="","",IFERROR(INDEX(御遺体管理表!$T$5:$T$503,MATCH(C15,御遺体管理表!$B$5:$B$503,0))&amp;"","未登録"))</f>
        <v/>
      </c>
      <c r="E15" s="21" t="str">
        <f aca="false">IF(C15="","",IFERROR(INDEX(御遺体管理表!$R$5:$R$503,MATCH(C15,御遺体管理表!$B$5:$B$503,0))&amp;"","未登録"))</f>
        <v/>
      </c>
      <c r="F15" s="20"/>
      <c r="G15" s="20"/>
      <c r="H15" s="20"/>
      <c r="I15" s="20"/>
      <c r="J15" s="20"/>
      <c r="K15" s="21" t="str">
        <f aca="false">IF(C15="","",IFERROR(INDEX(御遺体管理表!$X$5:$X$503,MATCH(C15,御遺体管理表!$B$5:$B$503,0))&amp;"","未登録"))</f>
        <v/>
      </c>
      <c r="L15" s="20"/>
      <c r="M15" s="20"/>
      <c r="N15" s="20"/>
      <c r="O15" s="20"/>
      <c r="P15" s="20"/>
      <c r="Q15" s="20"/>
    </row>
    <row r="16" customFormat="false" ht="15" hidden="false" customHeight="false" outlineLevel="0" collapsed="false">
      <c r="A16" s="20"/>
      <c r="B16" s="20"/>
      <c r="C16" s="20"/>
      <c r="D16" s="21" t="str">
        <f aca="false">IF(C16="","",IFERROR(INDEX(御遺体管理表!$T$5:$T$503,MATCH(C16,御遺体管理表!$B$5:$B$503,0))&amp;"","未登録"))</f>
        <v/>
      </c>
      <c r="E16" s="21" t="str">
        <f aca="false">IF(C16="","",IFERROR(INDEX(御遺体管理表!$R$5:$R$503,MATCH(C16,御遺体管理表!$B$5:$B$503,0))&amp;"","未登録"))</f>
        <v/>
      </c>
      <c r="F16" s="20"/>
      <c r="G16" s="20"/>
      <c r="H16" s="20"/>
      <c r="I16" s="20"/>
      <c r="J16" s="20"/>
      <c r="K16" s="21" t="str">
        <f aca="false">IF(C16="","",IFERROR(INDEX(御遺体管理表!$X$5:$X$503,MATCH(C16,御遺体管理表!$B$5:$B$503,0))&amp;"","未登録"))</f>
        <v/>
      </c>
      <c r="L16" s="20"/>
      <c r="M16" s="20"/>
      <c r="N16" s="20"/>
      <c r="O16" s="20"/>
      <c r="P16" s="20"/>
      <c r="Q16" s="20"/>
    </row>
    <row r="17" customFormat="false" ht="15" hidden="false" customHeight="false" outlineLevel="0" collapsed="false">
      <c r="A17" s="20"/>
      <c r="B17" s="20"/>
      <c r="C17" s="20"/>
      <c r="D17" s="21" t="str">
        <f aca="false">IF(C17="","",IFERROR(INDEX(御遺体管理表!$T$5:$T$503,MATCH(C17,御遺体管理表!$B$5:$B$503,0))&amp;"","未登録"))</f>
        <v/>
      </c>
      <c r="E17" s="21" t="str">
        <f aca="false">IF(C17="","",IFERROR(INDEX(御遺体管理表!$R$5:$R$503,MATCH(C17,御遺体管理表!$B$5:$B$503,0))&amp;"","未登録"))</f>
        <v/>
      </c>
      <c r="F17" s="20"/>
      <c r="G17" s="20"/>
      <c r="H17" s="20"/>
      <c r="I17" s="20"/>
      <c r="J17" s="20"/>
      <c r="K17" s="21" t="str">
        <f aca="false">IF(C17="","",IFERROR(INDEX(御遺体管理表!$X$5:$X$503,MATCH(C17,御遺体管理表!$B$5:$B$503,0))&amp;"","未登録"))</f>
        <v/>
      </c>
      <c r="L17" s="20"/>
      <c r="M17" s="20"/>
      <c r="N17" s="20"/>
      <c r="O17" s="20"/>
      <c r="P17" s="20"/>
      <c r="Q17" s="20"/>
    </row>
    <row r="18" customFormat="false" ht="15" hidden="false" customHeight="false" outlineLevel="0" collapsed="false">
      <c r="A18" s="20"/>
      <c r="B18" s="20"/>
      <c r="C18" s="20"/>
      <c r="D18" s="21" t="str">
        <f aca="false">IF(C18="","",IFERROR(INDEX(御遺体管理表!$T$5:$T$503,MATCH(C18,御遺体管理表!$B$5:$B$503,0))&amp;"","未登録"))</f>
        <v/>
      </c>
      <c r="E18" s="21" t="str">
        <f aca="false">IF(C18="","",IFERROR(INDEX(御遺体管理表!$R$5:$R$503,MATCH(C18,御遺体管理表!$B$5:$B$503,0))&amp;"","未登録"))</f>
        <v/>
      </c>
      <c r="F18" s="20"/>
      <c r="G18" s="20"/>
      <c r="H18" s="20"/>
      <c r="I18" s="20"/>
      <c r="J18" s="20"/>
      <c r="K18" s="21" t="str">
        <f aca="false">IF(C18="","",IFERROR(INDEX(御遺体管理表!$X$5:$X$503,MATCH(C18,御遺体管理表!$B$5:$B$503,0))&amp;"","未登録"))</f>
        <v/>
      </c>
      <c r="L18" s="20"/>
      <c r="M18" s="20"/>
      <c r="N18" s="20"/>
      <c r="O18" s="20"/>
      <c r="P18" s="20"/>
      <c r="Q18" s="20"/>
    </row>
    <row r="19" customFormat="false" ht="15" hidden="false" customHeight="false" outlineLevel="0" collapsed="false">
      <c r="A19" s="20"/>
      <c r="B19" s="20"/>
      <c r="C19" s="20"/>
      <c r="D19" s="21" t="str">
        <f aca="false">IF(C19="","",IFERROR(INDEX(御遺体管理表!$T$5:$T$503,MATCH(C19,御遺体管理表!$B$5:$B$503,0))&amp;"","未登録"))</f>
        <v/>
      </c>
      <c r="E19" s="21" t="str">
        <f aca="false">IF(C19="","",IFERROR(INDEX(御遺体管理表!$R$5:$R$503,MATCH(C19,御遺体管理表!$B$5:$B$503,0))&amp;"","未登録"))</f>
        <v/>
      </c>
      <c r="F19" s="20"/>
      <c r="G19" s="20"/>
      <c r="H19" s="20"/>
      <c r="I19" s="20"/>
      <c r="J19" s="20"/>
      <c r="K19" s="21" t="str">
        <f aca="false">IF(C19="","",IFERROR(INDEX(御遺体管理表!$X$5:$X$503,MATCH(C19,御遺体管理表!$B$5:$B$503,0))&amp;"","未登録"))</f>
        <v/>
      </c>
      <c r="L19" s="20"/>
      <c r="M19" s="20"/>
      <c r="N19" s="20"/>
      <c r="O19" s="20"/>
      <c r="P19" s="20"/>
      <c r="Q19" s="20"/>
    </row>
    <row r="20" customFormat="false" ht="15" hidden="false" customHeight="false" outlineLevel="0" collapsed="false">
      <c r="A20" s="20"/>
      <c r="B20" s="20"/>
      <c r="C20" s="20"/>
      <c r="D20" s="21" t="str">
        <f aca="false">IF(C20="","",IFERROR(INDEX(御遺体管理表!$T$5:$T$503,MATCH(C20,御遺体管理表!$B$5:$B$503,0))&amp;"","未登録"))</f>
        <v/>
      </c>
      <c r="E20" s="21" t="str">
        <f aca="false">IF(C20="","",IFERROR(INDEX(御遺体管理表!$R$5:$R$503,MATCH(C20,御遺体管理表!$B$5:$B$503,0))&amp;"","未登録"))</f>
        <v/>
      </c>
      <c r="F20" s="20"/>
      <c r="G20" s="20"/>
      <c r="H20" s="20"/>
      <c r="I20" s="20"/>
      <c r="J20" s="20"/>
      <c r="K20" s="21" t="str">
        <f aca="false">IF(C20="","",IFERROR(INDEX(御遺体管理表!$X$5:$X$503,MATCH(C20,御遺体管理表!$B$5:$B$503,0))&amp;"","未登録"))</f>
        <v/>
      </c>
      <c r="L20" s="20"/>
      <c r="M20" s="20"/>
      <c r="N20" s="20"/>
      <c r="O20" s="20"/>
      <c r="P20" s="20"/>
      <c r="Q20" s="20"/>
    </row>
    <row r="21" customFormat="false" ht="15" hidden="false" customHeight="false" outlineLevel="0" collapsed="false">
      <c r="A21" s="20"/>
      <c r="B21" s="20"/>
      <c r="C21" s="20"/>
      <c r="D21" s="21" t="str">
        <f aca="false">IF(C21="","",IFERROR(INDEX(御遺体管理表!$T$5:$T$503,MATCH(C21,御遺体管理表!$B$5:$B$503,0))&amp;"","未登録"))</f>
        <v/>
      </c>
      <c r="E21" s="21" t="str">
        <f aca="false">IF(C21="","",IFERROR(INDEX(御遺体管理表!$R$5:$R$503,MATCH(C21,御遺体管理表!$B$5:$B$503,0))&amp;"","未登録"))</f>
        <v/>
      </c>
      <c r="F21" s="20"/>
      <c r="G21" s="20"/>
      <c r="H21" s="20"/>
      <c r="I21" s="20"/>
      <c r="J21" s="20"/>
      <c r="K21" s="21" t="str">
        <f aca="false">IF(C21="","",IFERROR(INDEX(御遺体管理表!$X$5:$X$503,MATCH(C21,御遺体管理表!$B$5:$B$503,0))&amp;"","未登録"))</f>
        <v/>
      </c>
      <c r="L21" s="20"/>
      <c r="M21" s="20"/>
      <c r="N21" s="20"/>
      <c r="O21" s="20"/>
      <c r="P21" s="20"/>
      <c r="Q21" s="20"/>
    </row>
    <row r="22" customFormat="false" ht="15" hidden="false" customHeight="false" outlineLevel="0" collapsed="false">
      <c r="A22" s="20"/>
      <c r="B22" s="20"/>
      <c r="C22" s="20"/>
      <c r="D22" s="21" t="str">
        <f aca="false">IF(C22="","",IFERROR(INDEX(御遺体管理表!$T$5:$T$503,MATCH(C22,御遺体管理表!$B$5:$B$503,0))&amp;"","未登録"))</f>
        <v/>
      </c>
      <c r="E22" s="21" t="str">
        <f aca="false">IF(C22="","",IFERROR(INDEX(御遺体管理表!$R$5:$R$503,MATCH(C22,御遺体管理表!$B$5:$B$503,0))&amp;"","未登録"))</f>
        <v/>
      </c>
      <c r="F22" s="20"/>
      <c r="G22" s="20"/>
      <c r="H22" s="20"/>
      <c r="I22" s="20"/>
      <c r="J22" s="20"/>
      <c r="K22" s="21" t="str">
        <f aca="false">IF(C22="","",IFERROR(INDEX(御遺体管理表!$X$5:$X$503,MATCH(C22,御遺体管理表!$B$5:$B$503,0))&amp;"","未登録"))</f>
        <v/>
      </c>
      <c r="L22" s="20"/>
      <c r="M22" s="20"/>
      <c r="N22" s="20"/>
      <c r="O22" s="20"/>
      <c r="P22" s="20"/>
      <c r="Q22" s="20"/>
    </row>
    <row r="23" customFormat="false" ht="15" hidden="false" customHeight="false" outlineLevel="0" collapsed="false">
      <c r="A23" s="20"/>
      <c r="B23" s="20"/>
      <c r="C23" s="20"/>
      <c r="D23" s="21" t="str">
        <f aca="false">IF(C23="","",IFERROR(INDEX(御遺体管理表!$T$5:$T$503,MATCH(C23,御遺体管理表!$B$5:$B$503,0))&amp;"","未登録"))</f>
        <v/>
      </c>
      <c r="E23" s="21" t="str">
        <f aca="false">IF(C23="","",IFERROR(INDEX(御遺体管理表!$R$5:$R$503,MATCH(C23,御遺体管理表!$B$5:$B$503,0))&amp;"","未登録"))</f>
        <v/>
      </c>
      <c r="F23" s="20"/>
      <c r="G23" s="20"/>
      <c r="H23" s="20"/>
      <c r="I23" s="20"/>
      <c r="J23" s="20"/>
      <c r="K23" s="21" t="str">
        <f aca="false">IF(C23="","",IFERROR(INDEX(御遺体管理表!$X$5:$X$503,MATCH(C23,御遺体管理表!$B$5:$B$503,0))&amp;"","未登録"))</f>
        <v/>
      </c>
      <c r="L23" s="20"/>
      <c r="M23" s="20"/>
      <c r="N23" s="20"/>
      <c r="O23" s="20"/>
      <c r="P23" s="20"/>
      <c r="Q23" s="20"/>
    </row>
    <row r="24" customFormat="false" ht="15" hidden="false" customHeight="false" outlineLevel="0" collapsed="false">
      <c r="A24" s="20"/>
      <c r="B24" s="20"/>
      <c r="C24" s="20"/>
      <c r="D24" s="21" t="str">
        <f aca="false">IF(C24="","",IFERROR(INDEX(御遺体管理表!$T$5:$T$503,MATCH(C24,御遺体管理表!$B$5:$B$503,0))&amp;"","未登録"))</f>
        <v/>
      </c>
      <c r="E24" s="21" t="str">
        <f aca="false">IF(C24="","",IFERROR(INDEX(御遺体管理表!$R$5:$R$503,MATCH(C24,御遺体管理表!$B$5:$B$503,0))&amp;"","未登録"))</f>
        <v/>
      </c>
      <c r="F24" s="20"/>
      <c r="G24" s="20"/>
      <c r="H24" s="20"/>
      <c r="I24" s="20"/>
      <c r="J24" s="20"/>
      <c r="K24" s="21" t="str">
        <f aca="false">IF(C24="","",IFERROR(INDEX(御遺体管理表!$X$5:$X$503,MATCH(C24,御遺体管理表!$B$5:$B$503,0))&amp;"","未登録"))</f>
        <v/>
      </c>
      <c r="L24" s="20"/>
      <c r="M24" s="20"/>
      <c r="N24" s="20"/>
      <c r="O24" s="20"/>
      <c r="P24" s="20"/>
      <c r="Q24" s="20"/>
    </row>
    <row r="25" customFormat="false" ht="15" hidden="false" customHeight="false" outlineLevel="0" collapsed="false">
      <c r="A25" s="20"/>
      <c r="B25" s="20"/>
      <c r="C25" s="20"/>
      <c r="D25" s="21" t="str">
        <f aca="false">IF(C25="","",IFERROR(INDEX(御遺体管理表!$T$5:$T$503,MATCH(C25,御遺体管理表!$B$5:$B$503,0))&amp;"","未登録"))</f>
        <v/>
      </c>
      <c r="E25" s="21" t="str">
        <f aca="false">IF(C25="","",IFERROR(INDEX(御遺体管理表!$R$5:$R$503,MATCH(C25,御遺体管理表!$B$5:$B$503,0))&amp;"","未登録"))</f>
        <v/>
      </c>
      <c r="F25" s="20"/>
      <c r="G25" s="20"/>
      <c r="H25" s="20"/>
      <c r="I25" s="20"/>
      <c r="J25" s="20"/>
      <c r="K25" s="21" t="str">
        <f aca="false">IF(C25="","",IFERROR(INDEX(御遺体管理表!$X$5:$X$503,MATCH(C25,御遺体管理表!$B$5:$B$503,0))&amp;"","未登録"))</f>
        <v/>
      </c>
      <c r="L25" s="20"/>
      <c r="M25" s="20"/>
      <c r="N25" s="20"/>
      <c r="O25" s="20"/>
      <c r="P25" s="20"/>
      <c r="Q25" s="20"/>
    </row>
    <row r="26" customFormat="false" ht="15" hidden="false" customHeight="false" outlineLevel="0" collapsed="false">
      <c r="A26" s="20"/>
      <c r="B26" s="20"/>
      <c r="C26" s="20"/>
      <c r="D26" s="21" t="str">
        <f aca="false">IF(C26="","",IFERROR(INDEX(御遺体管理表!$T$5:$T$503,MATCH(C26,御遺体管理表!$B$5:$B$503,0))&amp;"","未登録"))</f>
        <v/>
      </c>
      <c r="E26" s="21" t="str">
        <f aca="false">IF(C26="","",IFERROR(INDEX(御遺体管理表!$R$5:$R$503,MATCH(C26,御遺体管理表!$B$5:$B$503,0))&amp;"","未登録"))</f>
        <v/>
      </c>
      <c r="F26" s="20"/>
      <c r="G26" s="20"/>
      <c r="H26" s="20"/>
      <c r="I26" s="20"/>
      <c r="J26" s="20"/>
      <c r="K26" s="21" t="str">
        <f aca="false">IF(C26="","",IFERROR(INDEX(御遺体管理表!$X$5:$X$503,MATCH(C26,御遺体管理表!$B$5:$B$503,0))&amp;"","未登録"))</f>
        <v/>
      </c>
      <c r="L26" s="20"/>
      <c r="M26" s="20"/>
      <c r="N26" s="20"/>
      <c r="O26" s="20"/>
      <c r="P26" s="20"/>
      <c r="Q26" s="20"/>
    </row>
    <row r="27" customFormat="false" ht="15" hidden="false" customHeight="false" outlineLevel="0" collapsed="false">
      <c r="A27" s="20"/>
      <c r="B27" s="20"/>
      <c r="C27" s="20"/>
      <c r="D27" s="21" t="str">
        <f aca="false">IF(C27="","",IFERROR(INDEX(御遺体管理表!$T$5:$T$503,MATCH(C27,御遺体管理表!$B$5:$B$503,0))&amp;"","未登録"))</f>
        <v/>
      </c>
      <c r="E27" s="21" t="str">
        <f aca="false">IF(C27="","",IFERROR(INDEX(御遺体管理表!$R$5:$R$503,MATCH(C27,御遺体管理表!$B$5:$B$503,0))&amp;"","未登録"))</f>
        <v/>
      </c>
      <c r="F27" s="20"/>
      <c r="G27" s="20"/>
      <c r="H27" s="20"/>
      <c r="I27" s="20"/>
      <c r="J27" s="20"/>
      <c r="K27" s="21" t="str">
        <f aca="false">IF(C27="","",IFERROR(INDEX(御遺体管理表!$X$5:$X$503,MATCH(C27,御遺体管理表!$B$5:$B$503,0))&amp;"","未登録"))</f>
        <v/>
      </c>
      <c r="L27" s="20"/>
      <c r="M27" s="20"/>
      <c r="N27" s="20"/>
      <c r="O27" s="20"/>
      <c r="P27" s="20"/>
      <c r="Q27" s="20"/>
    </row>
    <row r="28" customFormat="false" ht="15" hidden="false" customHeight="false" outlineLevel="0" collapsed="false">
      <c r="A28" s="20"/>
      <c r="B28" s="20"/>
      <c r="C28" s="20"/>
      <c r="D28" s="21" t="str">
        <f aca="false">IF(C28="","",IFERROR(INDEX(御遺体管理表!$T$5:$T$503,MATCH(C28,御遺体管理表!$B$5:$B$503,0))&amp;"","未登録"))</f>
        <v/>
      </c>
      <c r="E28" s="21" t="str">
        <f aca="false">IF(C28="","",IFERROR(INDEX(御遺体管理表!$R$5:$R$503,MATCH(C28,御遺体管理表!$B$5:$B$503,0))&amp;"","未登録"))</f>
        <v/>
      </c>
      <c r="F28" s="20"/>
      <c r="G28" s="20"/>
      <c r="H28" s="20"/>
      <c r="I28" s="20"/>
      <c r="J28" s="20"/>
      <c r="K28" s="21" t="str">
        <f aca="false">IF(C28="","",IFERROR(INDEX(御遺体管理表!$X$5:$X$503,MATCH(C28,御遺体管理表!$B$5:$B$503,0))&amp;"","未登録"))</f>
        <v/>
      </c>
      <c r="L28" s="20"/>
      <c r="M28" s="20"/>
      <c r="N28" s="20"/>
      <c r="O28" s="20"/>
      <c r="P28" s="20"/>
      <c r="Q28" s="20"/>
    </row>
    <row r="29" customFormat="false" ht="15" hidden="false" customHeight="false" outlineLevel="0" collapsed="false">
      <c r="A29" s="20"/>
      <c r="B29" s="20"/>
      <c r="C29" s="20"/>
      <c r="D29" s="21" t="str">
        <f aca="false">IF(C29="","",IFERROR(INDEX(御遺体管理表!$T$5:$T$503,MATCH(C29,御遺体管理表!$B$5:$B$503,0))&amp;"","未登録"))</f>
        <v/>
      </c>
      <c r="E29" s="21" t="str">
        <f aca="false">IF(C29="","",IFERROR(INDEX(御遺体管理表!$R$5:$R$503,MATCH(C29,御遺体管理表!$B$5:$B$503,0))&amp;"","未登録"))</f>
        <v/>
      </c>
      <c r="F29" s="20"/>
      <c r="G29" s="20"/>
      <c r="H29" s="20"/>
      <c r="I29" s="20"/>
      <c r="J29" s="20"/>
      <c r="K29" s="21" t="str">
        <f aca="false">IF(C29="","",IFERROR(INDEX(御遺体管理表!$X$5:$X$503,MATCH(C29,御遺体管理表!$B$5:$B$503,0))&amp;"","未登録"))</f>
        <v/>
      </c>
      <c r="L29" s="20"/>
      <c r="M29" s="20"/>
      <c r="N29" s="20"/>
      <c r="O29" s="20"/>
      <c r="P29" s="20"/>
      <c r="Q29" s="20"/>
    </row>
    <row r="30" customFormat="false" ht="15" hidden="false" customHeight="false" outlineLevel="0" collapsed="false">
      <c r="A30" s="20"/>
      <c r="B30" s="20"/>
      <c r="C30" s="20"/>
      <c r="D30" s="21" t="str">
        <f aca="false">IF(C30="","",IFERROR(INDEX(御遺体管理表!$T$5:$T$503,MATCH(C30,御遺体管理表!$B$5:$B$503,0))&amp;"","未登録"))</f>
        <v/>
      </c>
      <c r="E30" s="21" t="str">
        <f aca="false">IF(C30="","",IFERROR(INDEX(御遺体管理表!$R$5:$R$503,MATCH(C30,御遺体管理表!$B$5:$B$503,0))&amp;"","未登録"))</f>
        <v/>
      </c>
      <c r="F30" s="20"/>
      <c r="G30" s="20"/>
      <c r="H30" s="20"/>
      <c r="I30" s="20"/>
      <c r="J30" s="20"/>
      <c r="K30" s="21" t="str">
        <f aca="false">IF(C30="","",IFERROR(INDEX(御遺体管理表!$X$5:$X$503,MATCH(C30,御遺体管理表!$B$5:$B$503,0))&amp;"","未登録"))</f>
        <v/>
      </c>
      <c r="L30" s="20"/>
      <c r="M30" s="20"/>
      <c r="N30" s="20"/>
      <c r="O30" s="20"/>
      <c r="P30" s="20"/>
      <c r="Q30" s="20"/>
    </row>
    <row r="31" customFormat="false" ht="15" hidden="false" customHeight="false" outlineLevel="0" collapsed="false">
      <c r="A31" s="20"/>
      <c r="B31" s="20"/>
      <c r="C31" s="20"/>
      <c r="D31" s="21" t="str">
        <f aca="false">IF(C31="","",IFERROR(INDEX(御遺体管理表!$T$5:$T$503,MATCH(C31,御遺体管理表!$B$5:$B$503,0))&amp;"","未登録"))</f>
        <v/>
      </c>
      <c r="E31" s="21" t="str">
        <f aca="false">IF(C31="","",IFERROR(INDEX(御遺体管理表!$R$5:$R$503,MATCH(C31,御遺体管理表!$B$5:$B$503,0))&amp;"","未登録"))</f>
        <v/>
      </c>
      <c r="F31" s="20"/>
      <c r="G31" s="20"/>
      <c r="H31" s="20"/>
      <c r="I31" s="20"/>
      <c r="J31" s="20"/>
      <c r="K31" s="21" t="str">
        <f aca="false">IF(C31="","",IFERROR(INDEX(御遺体管理表!$X$5:$X$503,MATCH(C31,御遺体管理表!$B$5:$B$503,0))&amp;"","未登録"))</f>
        <v/>
      </c>
      <c r="L31" s="20"/>
      <c r="M31" s="20"/>
      <c r="N31" s="20"/>
      <c r="O31" s="20"/>
      <c r="P31" s="20"/>
      <c r="Q31" s="20"/>
    </row>
    <row r="32" customFormat="false" ht="15" hidden="false" customHeight="false" outlineLevel="0" collapsed="false">
      <c r="A32" s="20"/>
      <c r="B32" s="20"/>
      <c r="C32" s="20"/>
      <c r="D32" s="21" t="str">
        <f aca="false">IF(C32="","",IFERROR(INDEX(御遺体管理表!$T$5:$T$503,MATCH(C32,御遺体管理表!$B$5:$B$503,0))&amp;"","未登録"))</f>
        <v/>
      </c>
      <c r="E32" s="21" t="str">
        <f aca="false">IF(C32="","",IFERROR(INDEX(御遺体管理表!$R$5:$R$503,MATCH(C32,御遺体管理表!$B$5:$B$503,0))&amp;"","未登録"))</f>
        <v/>
      </c>
      <c r="F32" s="20"/>
      <c r="G32" s="20"/>
      <c r="H32" s="20"/>
      <c r="I32" s="20"/>
      <c r="J32" s="20"/>
      <c r="K32" s="21" t="str">
        <f aca="false">IF(C32="","",IFERROR(INDEX(御遺体管理表!$X$5:$X$503,MATCH(C32,御遺体管理表!$B$5:$B$503,0))&amp;"","未登録"))</f>
        <v/>
      </c>
      <c r="L32" s="20"/>
      <c r="M32" s="20"/>
      <c r="N32" s="20"/>
      <c r="O32" s="20"/>
      <c r="P32" s="20"/>
      <c r="Q32" s="20"/>
    </row>
    <row r="33" customFormat="false" ht="15" hidden="false" customHeight="false" outlineLevel="0" collapsed="false">
      <c r="A33" s="20"/>
      <c r="B33" s="20"/>
      <c r="C33" s="20"/>
      <c r="D33" s="21" t="str">
        <f aca="false">IF(C33="","",IFERROR(INDEX(御遺体管理表!$T$5:$T$503,MATCH(C33,御遺体管理表!$B$5:$B$503,0))&amp;"","未登録"))</f>
        <v/>
      </c>
      <c r="E33" s="21" t="str">
        <f aca="false">IF(C33="","",IFERROR(INDEX(御遺体管理表!$R$5:$R$503,MATCH(C33,御遺体管理表!$B$5:$B$503,0))&amp;"","未登録"))</f>
        <v/>
      </c>
      <c r="F33" s="20"/>
      <c r="G33" s="20"/>
      <c r="H33" s="20"/>
      <c r="I33" s="20"/>
      <c r="J33" s="20"/>
      <c r="K33" s="21" t="str">
        <f aca="false">IF(C33="","",IFERROR(INDEX(御遺体管理表!$X$5:$X$503,MATCH(C33,御遺体管理表!$B$5:$B$503,0))&amp;"","未登録"))</f>
        <v/>
      </c>
      <c r="L33" s="20"/>
      <c r="M33" s="20"/>
      <c r="N33" s="20"/>
      <c r="O33" s="20"/>
      <c r="P33" s="20"/>
      <c r="Q33" s="20"/>
    </row>
    <row r="34" customFormat="false" ht="15" hidden="false" customHeight="false" outlineLevel="0" collapsed="false">
      <c r="A34" s="20"/>
      <c r="B34" s="20"/>
      <c r="C34" s="20"/>
      <c r="D34" s="21" t="str">
        <f aca="false">IF(C34="","",IFERROR(INDEX(御遺体管理表!$T$5:$T$503,MATCH(C34,御遺体管理表!$B$5:$B$503,0))&amp;"","未登録"))</f>
        <v/>
      </c>
      <c r="E34" s="21" t="str">
        <f aca="false">IF(C34="","",IFERROR(INDEX(御遺体管理表!$R$5:$R$503,MATCH(C34,御遺体管理表!$B$5:$B$503,0))&amp;"","未登録"))</f>
        <v/>
      </c>
      <c r="F34" s="20"/>
      <c r="G34" s="20"/>
      <c r="H34" s="20"/>
      <c r="I34" s="20"/>
      <c r="J34" s="20"/>
      <c r="K34" s="21" t="str">
        <f aca="false">IF(C34="","",IFERROR(INDEX(御遺体管理表!$X$5:$X$503,MATCH(C34,御遺体管理表!$B$5:$B$503,0))&amp;"","未登録"))</f>
        <v/>
      </c>
      <c r="L34" s="20"/>
      <c r="M34" s="20"/>
      <c r="N34" s="20"/>
      <c r="O34" s="20"/>
      <c r="P34" s="20"/>
      <c r="Q34" s="20"/>
    </row>
    <row r="35" customFormat="false" ht="15" hidden="false" customHeight="false" outlineLevel="0" collapsed="false">
      <c r="A35" s="20"/>
      <c r="B35" s="20"/>
      <c r="C35" s="20"/>
      <c r="D35" s="21" t="str">
        <f aca="false">IF(C35="","",IFERROR(INDEX(御遺体管理表!$T$5:$T$503,MATCH(C35,御遺体管理表!$B$5:$B$503,0))&amp;"","未登録"))</f>
        <v/>
      </c>
      <c r="E35" s="21" t="str">
        <f aca="false">IF(C35="","",IFERROR(INDEX(御遺体管理表!$R$5:$R$503,MATCH(C35,御遺体管理表!$B$5:$B$503,0))&amp;"","未登録"))</f>
        <v/>
      </c>
      <c r="F35" s="20"/>
      <c r="G35" s="20"/>
      <c r="H35" s="20"/>
      <c r="I35" s="20"/>
      <c r="J35" s="20"/>
      <c r="K35" s="21" t="str">
        <f aca="false">IF(C35="","",IFERROR(INDEX(御遺体管理表!$X$5:$X$503,MATCH(C35,御遺体管理表!$B$5:$B$503,0))&amp;"","未登録"))</f>
        <v/>
      </c>
      <c r="L35" s="20"/>
      <c r="M35" s="20"/>
      <c r="N35" s="20"/>
      <c r="O35" s="20"/>
      <c r="P35" s="20"/>
      <c r="Q35" s="20"/>
    </row>
    <row r="36" customFormat="false" ht="15" hidden="false" customHeight="false" outlineLevel="0" collapsed="false">
      <c r="A36" s="20"/>
      <c r="B36" s="20"/>
      <c r="C36" s="20"/>
      <c r="D36" s="21" t="str">
        <f aca="false">IF(C36="","",IFERROR(INDEX(御遺体管理表!$T$5:$T$503,MATCH(C36,御遺体管理表!$B$5:$B$503,0))&amp;"","未登録"))</f>
        <v/>
      </c>
      <c r="E36" s="21" t="str">
        <f aca="false">IF(C36="","",IFERROR(INDEX(御遺体管理表!$R$5:$R$503,MATCH(C36,御遺体管理表!$B$5:$B$503,0))&amp;"","未登録"))</f>
        <v/>
      </c>
      <c r="F36" s="20"/>
      <c r="G36" s="20"/>
      <c r="H36" s="20"/>
      <c r="I36" s="20"/>
      <c r="J36" s="20"/>
      <c r="K36" s="21" t="str">
        <f aca="false">IF(C36="","",IFERROR(INDEX(御遺体管理表!$X$5:$X$503,MATCH(C36,御遺体管理表!$B$5:$B$503,0))&amp;"","未登録"))</f>
        <v/>
      </c>
      <c r="L36" s="20"/>
      <c r="M36" s="20"/>
      <c r="N36" s="20"/>
      <c r="O36" s="20"/>
      <c r="P36" s="20"/>
      <c r="Q36" s="20"/>
    </row>
    <row r="37" customFormat="false" ht="15" hidden="false" customHeight="false" outlineLevel="0" collapsed="false">
      <c r="A37" s="20"/>
      <c r="B37" s="20"/>
      <c r="C37" s="20"/>
      <c r="D37" s="21" t="str">
        <f aca="false">IF(C37="","",IFERROR(INDEX(御遺体管理表!$T$5:$T$503,MATCH(C37,御遺体管理表!$B$5:$B$503,0))&amp;"","未登録"))</f>
        <v/>
      </c>
      <c r="E37" s="21" t="str">
        <f aca="false">IF(C37="","",IFERROR(INDEX(御遺体管理表!$R$5:$R$503,MATCH(C37,御遺体管理表!$B$5:$B$503,0))&amp;"","未登録"))</f>
        <v/>
      </c>
      <c r="F37" s="20"/>
      <c r="G37" s="20"/>
      <c r="H37" s="20"/>
      <c r="I37" s="20"/>
      <c r="J37" s="20"/>
      <c r="K37" s="21" t="str">
        <f aca="false">IF(C37="","",IFERROR(INDEX(御遺体管理表!$X$5:$X$503,MATCH(C37,御遺体管理表!$B$5:$B$503,0))&amp;"","未登録"))</f>
        <v/>
      </c>
      <c r="L37" s="20"/>
      <c r="M37" s="20"/>
      <c r="N37" s="20"/>
      <c r="O37" s="20"/>
      <c r="P37" s="20"/>
      <c r="Q37" s="20"/>
    </row>
    <row r="38" customFormat="false" ht="15" hidden="false" customHeight="false" outlineLevel="0" collapsed="false">
      <c r="A38" s="20"/>
      <c r="B38" s="20"/>
      <c r="C38" s="20"/>
      <c r="D38" s="21" t="str">
        <f aca="false">IF(C38="","",IFERROR(INDEX(御遺体管理表!$T$5:$T$503,MATCH(C38,御遺体管理表!$B$5:$B$503,0))&amp;"","未登録"))</f>
        <v/>
      </c>
      <c r="E38" s="21" t="str">
        <f aca="false">IF(C38="","",IFERROR(INDEX(御遺体管理表!$R$5:$R$503,MATCH(C38,御遺体管理表!$B$5:$B$503,0))&amp;"","未登録"))</f>
        <v/>
      </c>
      <c r="F38" s="20"/>
      <c r="G38" s="20"/>
      <c r="H38" s="20"/>
      <c r="I38" s="20"/>
      <c r="J38" s="20"/>
      <c r="K38" s="21" t="str">
        <f aca="false">IF(C38="","",IFERROR(INDEX(御遺体管理表!$X$5:$X$503,MATCH(C38,御遺体管理表!$B$5:$B$503,0))&amp;"","未登録"))</f>
        <v/>
      </c>
      <c r="L38" s="20"/>
      <c r="M38" s="20"/>
      <c r="N38" s="20"/>
      <c r="O38" s="20"/>
      <c r="P38" s="20"/>
      <c r="Q38" s="20"/>
    </row>
    <row r="39" customFormat="false" ht="15" hidden="false" customHeight="false" outlineLevel="0" collapsed="false">
      <c r="A39" s="20"/>
      <c r="B39" s="20"/>
      <c r="C39" s="20"/>
      <c r="D39" s="21" t="str">
        <f aca="false">IF(C39="","",IFERROR(INDEX(御遺体管理表!$T$5:$T$503,MATCH(C39,御遺体管理表!$B$5:$B$503,0))&amp;"","未登録"))</f>
        <v/>
      </c>
      <c r="E39" s="21" t="str">
        <f aca="false">IF(C39="","",IFERROR(INDEX(御遺体管理表!$R$5:$R$503,MATCH(C39,御遺体管理表!$B$5:$B$503,0))&amp;"","未登録"))</f>
        <v/>
      </c>
      <c r="F39" s="20"/>
      <c r="G39" s="20"/>
      <c r="H39" s="20"/>
      <c r="I39" s="20"/>
      <c r="J39" s="20"/>
      <c r="K39" s="21" t="str">
        <f aca="false">IF(C39="","",IFERROR(INDEX(御遺体管理表!$X$5:$X$503,MATCH(C39,御遺体管理表!$B$5:$B$503,0))&amp;"","未登録"))</f>
        <v/>
      </c>
      <c r="L39" s="20"/>
      <c r="M39" s="20"/>
      <c r="N39" s="20"/>
      <c r="O39" s="20"/>
      <c r="P39" s="20"/>
      <c r="Q39" s="20"/>
    </row>
    <row r="40" customFormat="false" ht="15" hidden="false" customHeight="false" outlineLevel="0" collapsed="false">
      <c r="A40" s="20"/>
      <c r="B40" s="20"/>
      <c r="C40" s="20"/>
      <c r="D40" s="21" t="str">
        <f aca="false">IF(C40="","",IFERROR(INDEX(御遺体管理表!$T$5:$T$503,MATCH(C40,御遺体管理表!$B$5:$B$503,0))&amp;"","未登録"))</f>
        <v/>
      </c>
      <c r="E40" s="21" t="str">
        <f aca="false">IF(C40="","",IFERROR(INDEX(御遺体管理表!$R$5:$R$503,MATCH(C40,御遺体管理表!$B$5:$B$503,0))&amp;"","未登録"))</f>
        <v/>
      </c>
      <c r="F40" s="20"/>
      <c r="G40" s="20"/>
      <c r="H40" s="20"/>
      <c r="I40" s="20"/>
      <c r="J40" s="20"/>
      <c r="K40" s="21" t="str">
        <f aca="false">IF(C40="","",IFERROR(INDEX(御遺体管理表!$X$5:$X$503,MATCH(C40,御遺体管理表!$B$5:$B$503,0))&amp;"","未登録"))</f>
        <v/>
      </c>
      <c r="L40" s="20"/>
      <c r="M40" s="20"/>
      <c r="N40" s="20"/>
      <c r="O40" s="20"/>
      <c r="P40" s="20"/>
      <c r="Q40" s="20"/>
    </row>
    <row r="41" customFormat="false" ht="15" hidden="false" customHeight="false" outlineLevel="0" collapsed="false">
      <c r="A41" s="20"/>
      <c r="B41" s="20"/>
      <c r="C41" s="20"/>
      <c r="D41" s="21" t="str">
        <f aca="false">IF(C41="","",IFERROR(INDEX(御遺体管理表!$T$5:$T$503,MATCH(C41,御遺体管理表!$B$5:$B$503,0))&amp;"","未登録"))</f>
        <v/>
      </c>
      <c r="E41" s="21" t="str">
        <f aca="false">IF(C41="","",IFERROR(INDEX(御遺体管理表!$R$5:$R$503,MATCH(C41,御遺体管理表!$B$5:$B$503,0))&amp;"","未登録"))</f>
        <v/>
      </c>
      <c r="F41" s="20"/>
      <c r="G41" s="20"/>
      <c r="H41" s="20"/>
      <c r="I41" s="20"/>
      <c r="J41" s="20"/>
      <c r="K41" s="21" t="str">
        <f aca="false">IF(C41="","",IFERROR(INDEX(御遺体管理表!$X$5:$X$503,MATCH(C41,御遺体管理表!$B$5:$B$503,0))&amp;"","未登録"))</f>
        <v/>
      </c>
      <c r="L41" s="20"/>
      <c r="M41" s="20"/>
      <c r="N41" s="20"/>
      <c r="O41" s="20"/>
      <c r="P41" s="20"/>
      <c r="Q41" s="20"/>
    </row>
    <row r="42" customFormat="false" ht="15" hidden="false" customHeight="false" outlineLevel="0" collapsed="false">
      <c r="A42" s="20"/>
      <c r="B42" s="20"/>
      <c r="C42" s="20"/>
      <c r="D42" s="21" t="str">
        <f aca="false">IF(C42="","",IFERROR(INDEX(御遺体管理表!$T$5:$T$503,MATCH(C42,御遺体管理表!$B$5:$B$503,0))&amp;"","未登録"))</f>
        <v/>
      </c>
      <c r="E42" s="21" t="str">
        <f aca="false">IF(C42="","",IFERROR(INDEX(御遺体管理表!$R$5:$R$503,MATCH(C42,御遺体管理表!$B$5:$B$503,0))&amp;"","未登録"))</f>
        <v/>
      </c>
      <c r="F42" s="20"/>
      <c r="G42" s="20"/>
      <c r="H42" s="20"/>
      <c r="I42" s="20"/>
      <c r="J42" s="20"/>
      <c r="K42" s="21" t="str">
        <f aca="false">IF(C42="","",IFERROR(INDEX(御遺体管理表!$X$5:$X$503,MATCH(C42,御遺体管理表!$B$5:$B$503,0))&amp;"","未登録"))</f>
        <v/>
      </c>
      <c r="L42" s="20"/>
      <c r="M42" s="20"/>
      <c r="N42" s="20"/>
      <c r="O42" s="20"/>
      <c r="P42" s="20"/>
      <c r="Q42" s="20"/>
    </row>
    <row r="43" customFormat="false" ht="15" hidden="false" customHeight="false" outlineLevel="0" collapsed="false">
      <c r="A43" s="20"/>
      <c r="B43" s="20"/>
      <c r="C43" s="20"/>
      <c r="D43" s="21" t="str">
        <f aca="false">IF(C43="","",IFERROR(INDEX(御遺体管理表!$T$5:$T$503,MATCH(C43,御遺体管理表!$B$5:$B$503,0))&amp;"","未登録"))</f>
        <v/>
      </c>
      <c r="E43" s="21" t="str">
        <f aca="false">IF(C43="","",IFERROR(INDEX(御遺体管理表!$R$5:$R$503,MATCH(C43,御遺体管理表!$B$5:$B$503,0))&amp;"","未登録"))</f>
        <v/>
      </c>
      <c r="F43" s="20"/>
      <c r="G43" s="20"/>
      <c r="H43" s="20"/>
      <c r="I43" s="20"/>
      <c r="J43" s="20"/>
      <c r="K43" s="21" t="str">
        <f aca="false">IF(C43="","",IFERROR(INDEX(御遺体管理表!$X$5:$X$503,MATCH(C43,御遺体管理表!$B$5:$B$503,0))&amp;"","未登録"))</f>
        <v/>
      </c>
      <c r="L43" s="20"/>
      <c r="M43" s="20"/>
      <c r="N43" s="20"/>
      <c r="O43" s="20"/>
      <c r="P43" s="20"/>
      <c r="Q43" s="20"/>
    </row>
    <row r="44" customFormat="false" ht="15" hidden="false" customHeight="false" outlineLevel="0" collapsed="false">
      <c r="A44" s="20"/>
      <c r="B44" s="20"/>
      <c r="C44" s="20"/>
      <c r="D44" s="21" t="str">
        <f aca="false">IF(C44="","",IFERROR(INDEX(御遺体管理表!$T$5:$T$503,MATCH(C44,御遺体管理表!$B$5:$B$503,0))&amp;"","未登録"))</f>
        <v/>
      </c>
      <c r="E44" s="21" t="str">
        <f aca="false">IF(C44="","",IFERROR(INDEX(御遺体管理表!$R$5:$R$503,MATCH(C44,御遺体管理表!$B$5:$B$503,0))&amp;"","未登録"))</f>
        <v/>
      </c>
      <c r="F44" s="20"/>
      <c r="G44" s="20"/>
      <c r="H44" s="20"/>
      <c r="I44" s="20"/>
      <c r="J44" s="20"/>
      <c r="K44" s="21" t="str">
        <f aca="false">IF(C44="","",IFERROR(INDEX(御遺体管理表!$X$5:$X$503,MATCH(C44,御遺体管理表!$B$5:$B$503,0))&amp;"","未登録"))</f>
        <v/>
      </c>
      <c r="L44" s="20"/>
      <c r="M44" s="20"/>
      <c r="N44" s="20"/>
      <c r="O44" s="20"/>
      <c r="P44" s="20"/>
      <c r="Q44" s="20"/>
    </row>
    <row r="45" customFormat="false" ht="15" hidden="false" customHeight="false" outlineLevel="0" collapsed="false">
      <c r="A45" s="20"/>
      <c r="B45" s="20"/>
      <c r="C45" s="20"/>
      <c r="D45" s="21" t="str">
        <f aca="false">IF(C45="","",IFERROR(INDEX(御遺体管理表!$T$5:$T$503,MATCH(C45,御遺体管理表!$B$5:$B$503,0))&amp;"","未登録"))</f>
        <v/>
      </c>
      <c r="E45" s="21" t="str">
        <f aca="false">IF(C45="","",IFERROR(INDEX(御遺体管理表!$R$5:$R$503,MATCH(C45,御遺体管理表!$B$5:$B$503,0))&amp;"","未登録"))</f>
        <v/>
      </c>
      <c r="F45" s="20"/>
      <c r="G45" s="20"/>
      <c r="H45" s="20"/>
      <c r="I45" s="20"/>
      <c r="J45" s="20"/>
      <c r="K45" s="21" t="str">
        <f aca="false">IF(C45="","",IFERROR(INDEX(御遺体管理表!$X$5:$X$503,MATCH(C45,御遺体管理表!$B$5:$B$503,0))&amp;"","未登録"))</f>
        <v/>
      </c>
      <c r="L45" s="20"/>
      <c r="M45" s="20"/>
      <c r="N45" s="20"/>
      <c r="O45" s="20"/>
      <c r="P45" s="20"/>
      <c r="Q45" s="20"/>
    </row>
    <row r="46" customFormat="false" ht="15" hidden="false" customHeight="false" outlineLevel="0" collapsed="false">
      <c r="A46" s="20"/>
      <c r="B46" s="20"/>
      <c r="C46" s="20"/>
      <c r="D46" s="21" t="str">
        <f aca="false">IF(C46="","",IFERROR(INDEX(御遺体管理表!$T$5:$T$503,MATCH(C46,御遺体管理表!$B$5:$B$503,0))&amp;"","未登録"))</f>
        <v/>
      </c>
      <c r="E46" s="21" t="str">
        <f aca="false">IF(C46="","",IFERROR(INDEX(御遺体管理表!$R$5:$R$503,MATCH(C46,御遺体管理表!$B$5:$B$503,0))&amp;"","未登録"))</f>
        <v/>
      </c>
      <c r="F46" s="20"/>
      <c r="G46" s="20"/>
      <c r="H46" s="20"/>
      <c r="I46" s="20"/>
      <c r="J46" s="20"/>
      <c r="K46" s="21" t="str">
        <f aca="false">IF(C46="","",IFERROR(INDEX(御遺体管理表!$X$5:$X$503,MATCH(C46,御遺体管理表!$B$5:$B$503,0))&amp;"","未登録"))</f>
        <v/>
      </c>
      <c r="L46" s="20"/>
      <c r="M46" s="20"/>
      <c r="N46" s="20"/>
      <c r="O46" s="20"/>
      <c r="P46" s="20"/>
      <c r="Q46" s="20"/>
    </row>
    <row r="47" customFormat="false" ht="15" hidden="false" customHeight="false" outlineLevel="0" collapsed="false">
      <c r="A47" s="20"/>
      <c r="B47" s="20"/>
      <c r="C47" s="20"/>
      <c r="D47" s="21" t="str">
        <f aca="false">IF(C47="","",IFERROR(INDEX(御遺体管理表!$T$5:$T$503,MATCH(C47,御遺体管理表!$B$5:$B$503,0))&amp;"","未登録"))</f>
        <v/>
      </c>
      <c r="E47" s="21" t="str">
        <f aca="false">IF(C47="","",IFERROR(INDEX(御遺体管理表!$R$5:$R$503,MATCH(C47,御遺体管理表!$B$5:$B$503,0))&amp;"","未登録"))</f>
        <v/>
      </c>
      <c r="F47" s="20"/>
      <c r="G47" s="20"/>
      <c r="H47" s="20"/>
      <c r="I47" s="20"/>
      <c r="J47" s="20"/>
      <c r="K47" s="21" t="str">
        <f aca="false">IF(C47="","",IFERROR(INDEX(御遺体管理表!$X$5:$X$503,MATCH(C47,御遺体管理表!$B$5:$B$503,0))&amp;"","未登録"))</f>
        <v/>
      </c>
      <c r="L47" s="20"/>
      <c r="M47" s="20"/>
      <c r="N47" s="20"/>
      <c r="O47" s="20"/>
      <c r="P47" s="20"/>
      <c r="Q47" s="20"/>
    </row>
    <row r="48" customFormat="false" ht="15" hidden="false" customHeight="false" outlineLevel="0" collapsed="false">
      <c r="A48" s="20"/>
      <c r="B48" s="20"/>
      <c r="C48" s="20"/>
      <c r="D48" s="21" t="str">
        <f aca="false">IF(C48="","",IFERROR(INDEX(御遺体管理表!$T$5:$T$503,MATCH(C48,御遺体管理表!$B$5:$B$503,0))&amp;"","未登録"))</f>
        <v/>
      </c>
      <c r="E48" s="21" t="str">
        <f aca="false">IF(C48="","",IFERROR(INDEX(御遺体管理表!$R$5:$R$503,MATCH(C48,御遺体管理表!$B$5:$B$503,0))&amp;"","未登録"))</f>
        <v/>
      </c>
      <c r="F48" s="20"/>
      <c r="G48" s="20"/>
      <c r="H48" s="20"/>
      <c r="I48" s="20"/>
      <c r="J48" s="20"/>
      <c r="K48" s="21" t="str">
        <f aca="false">IF(C48="","",IFERROR(INDEX(御遺体管理表!$X$5:$X$503,MATCH(C48,御遺体管理表!$B$5:$B$503,0))&amp;"","未登録"))</f>
        <v/>
      </c>
      <c r="L48" s="20"/>
      <c r="M48" s="20"/>
      <c r="N48" s="20"/>
      <c r="O48" s="20"/>
      <c r="P48" s="20"/>
      <c r="Q48" s="20"/>
    </row>
    <row r="49" customFormat="false" ht="15" hidden="false" customHeight="false" outlineLevel="0" collapsed="false">
      <c r="A49" s="20"/>
      <c r="B49" s="20"/>
      <c r="C49" s="20"/>
      <c r="D49" s="21" t="str">
        <f aca="false">IF(C49="","",IFERROR(INDEX(御遺体管理表!$T$5:$T$503,MATCH(C49,御遺体管理表!$B$5:$B$503,0))&amp;"","未登録"))</f>
        <v/>
      </c>
      <c r="E49" s="21" t="str">
        <f aca="false">IF(C49="","",IFERROR(INDEX(御遺体管理表!$R$5:$R$503,MATCH(C49,御遺体管理表!$B$5:$B$503,0))&amp;"","未登録"))</f>
        <v/>
      </c>
      <c r="F49" s="20"/>
      <c r="G49" s="20"/>
      <c r="H49" s="20"/>
      <c r="I49" s="20"/>
      <c r="J49" s="20"/>
      <c r="K49" s="21" t="str">
        <f aca="false">IF(C49="","",IFERROR(INDEX(御遺体管理表!$X$5:$X$503,MATCH(C49,御遺体管理表!$B$5:$B$503,0))&amp;"","未登録"))</f>
        <v/>
      </c>
      <c r="L49" s="20"/>
      <c r="M49" s="20"/>
      <c r="N49" s="20"/>
      <c r="O49" s="20"/>
      <c r="P49" s="20"/>
      <c r="Q49" s="20"/>
    </row>
    <row r="50" customFormat="false" ht="15" hidden="false" customHeight="false" outlineLevel="0" collapsed="false">
      <c r="A50" s="20"/>
      <c r="B50" s="20"/>
      <c r="C50" s="20"/>
      <c r="D50" s="21" t="str">
        <f aca="false">IF(C50="","",IFERROR(INDEX(御遺体管理表!$T$5:$T$503,MATCH(C50,御遺体管理表!$B$5:$B$503,0))&amp;"","未登録"))</f>
        <v/>
      </c>
      <c r="E50" s="21" t="str">
        <f aca="false">IF(C50="","",IFERROR(INDEX(御遺体管理表!$R$5:$R$503,MATCH(C50,御遺体管理表!$B$5:$B$503,0))&amp;"","未登録"))</f>
        <v/>
      </c>
      <c r="F50" s="20"/>
      <c r="G50" s="20"/>
      <c r="H50" s="20"/>
      <c r="I50" s="20"/>
      <c r="J50" s="20"/>
      <c r="K50" s="21" t="str">
        <f aca="false">IF(C50="","",IFERROR(INDEX(御遺体管理表!$X$5:$X$503,MATCH(C50,御遺体管理表!$B$5:$B$503,0))&amp;"","未登録"))</f>
        <v/>
      </c>
      <c r="L50" s="20"/>
      <c r="M50" s="20"/>
      <c r="N50" s="20"/>
      <c r="O50" s="20"/>
      <c r="P50" s="20"/>
      <c r="Q50" s="20"/>
    </row>
    <row r="51" customFormat="false" ht="15" hidden="false" customHeight="false" outlineLevel="0" collapsed="false">
      <c r="A51" s="20"/>
      <c r="B51" s="20"/>
      <c r="C51" s="20"/>
      <c r="D51" s="21" t="str">
        <f aca="false">IF(C51="","",IFERROR(INDEX(御遺体管理表!$T$5:$T$503,MATCH(C51,御遺体管理表!$B$5:$B$503,0))&amp;"","未登録"))</f>
        <v/>
      </c>
      <c r="E51" s="21" t="str">
        <f aca="false">IF(C51="","",IFERROR(INDEX(御遺体管理表!$R$5:$R$503,MATCH(C51,御遺体管理表!$B$5:$B$503,0))&amp;"","未登録"))</f>
        <v/>
      </c>
      <c r="F51" s="20"/>
      <c r="G51" s="20"/>
      <c r="H51" s="20"/>
      <c r="I51" s="20"/>
      <c r="J51" s="20"/>
      <c r="K51" s="21" t="str">
        <f aca="false">IF(C51="","",IFERROR(INDEX(御遺体管理表!$X$5:$X$503,MATCH(C51,御遺体管理表!$B$5:$B$503,0))&amp;"","未登録"))</f>
        <v/>
      </c>
      <c r="L51" s="20"/>
      <c r="M51" s="20"/>
      <c r="N51" s="20"/>
      <c r="O51" s="20"/>
      <c r="P51" s="20"/>
      <c r="Q51" s="20"/>
    </row>
    <row r="52" customFormat="false" ht="15" hidden="false" customHeight="false" outlineLevel="0" collapsed="false">
      <c r="A52" s="20"/>
      <c r="B52" s="20"/>
      <c r="C52" s="20"/>
      <c r="D52" s="21" t="str">
        <f aca="false">IF(C52="","",IFERROR(INDEX(御遺体管理表!$T$5:$T$503,MATCH(C52,御遺体管理表!$B$5:$B$503,0))&amp;"","未登録"))</f>
        <v/>
      </c>
      <c r="E52" s="21" t="str">
        <f aca="false">IF(C52="","",IFERROR(INDEX(御遺体管理表!$R$5:$R$503,MATCH(C52,御遺体管理表!$B$5:$B$503,0))&amp;"","未登録"))</f>
        <v/>
      </c>
      <c r="F52" s="20"/>
      <c r="G52" s="20"/>
      <c r="H52" s="20"/>
      <c r="I52" s="20"/>
      <c r="J52" s="20"/>
      <c r="K52" s="21" t="str">
        <f aca="false">IF(C52="","",IFERROR(INDEX(御遺体管理表!$X$5:$X$503,MATCH(C52,御遺体管理表!$B$5:$B$503,0))&amp;"","未登録"))</f>
        <v/>
      </c>
      <c r="L52" s="20"/>
      <c r="M52" s="20"/>
      <c r="N52" s="20"/>
      <c r="O52" s="20"/>
      <c r="P52" s="20"/>
      <c r="Q52" s="20"/>
    </row>
    <row r="53" customFormat="false" ht="15" hidden="false" customHeight="false" outlineLevel="0" collapsed="false">
      <c r="A53" s="20"/>
      <c r="B53" s="20"/>
      <c r="C53" s="20"/>
      <c r="D53" s="21" t="str">
        <f aca="false">IF(C53="","",IFERROR(INDEX(御遺体管理表!$T$5:$T$503,MATCH(C53,御遺体管理表!$B$5:$B$503,0))&amp;"","未登録"))</f>
        <v/>
      </c>
      <c r="E53" s="21" t="str">
        <f aca="false">IF(C53="","",IFERROR(INDEX(御遺体管理表!$R$5:$R$503,MATCH(C53,御遺体管理表!$B$5:$B$503,0))&amp;"","未登録"))</f>
        <v/>
      </c>
      <c r="F53" s="20"/>
      <c r="G53" s="20"/>
      <c r="H53" s="20"/>
      <c r="I53" s="20"/>
      <c r="J53" s="20"/>
      <c r="K53" s="21" t="str">
        <f aca="false">IF(C53="","",IFERROR(INDEX(御遺体管理表!$X$5:$X$503,MATCH(C53,御遺体管理表!$B$5:$B$503,0))&amp;"","未登録"))</f>
        <v/>
      </c>
      <c r="L53" s="20"/>
      <c r="M53" s="20"/>
      <c r="N53" s="20"/>
      <c r="O53" s="20"/>
      <c r="P53" s="20"/>
      <c r="Q53" s="20"/>
    </row>
    <row r="54" customFormat="false" ht="15" hidden="false" customHeight="false" outlineLevel="0" collapsed="false">
      <c r="A54" s="20"/>
      <c r="B54" s="20"/>
      <c r="C54" s="20"/>
      <c r="D54" s="21" t="str">
        <f aca="false">IF(C54="","",IFERROR(INDEX(御遺体管理表!$T$5:$T$503,MATCH(C54,御遺体管理表!$B$5:$B$503,0))&amp;"","未登録"))</f>
        <v/>
      </c>
      <c r="E54" s="21" t="str">
        <f aca="false">IF(C54="","",IFERROR(INDEX(御遺体管理表!$R$5:$R$503,MATCH(C54,御遺体管理表!$B$5:$B$503,0))&amp;"","未登録"))</f>
        <v/>
      </c>
      <c r="F54" s="20"/>
      <c r="G54" s="20"/>
      <c r="H54" s="20"/>
      <c r="I54" s="20"/>
      <c r="J54" s="20"/>
      <c r="K54" s="21" t="str">
        <f aca="false">IF(C54="","",IFERROR(INDEX(御遺体管理表!$X$5:$X$503,MATCH(C54,御遺体管理表!$B$5:$B$503,0))&amp;"","未登録"))</f>
        <v/>
      </c>
      <c r="L54" s="20"/>
      <c r="M54" s="20"/>
      <c r="N54" s="20"/>
      <c r="O54" s="20"/>
      <c r="P54" s="20"/>
      <c r="Q54" s="20"/>
    </row>
    <row r="55" customFormat="false" ht="15" hidden="false" customHeight="false" outlineLevel="0" collapsed="false">
      <c r="A55" s="20"/>
      <c r="B55" s="20"/>
      <c r="C55" s="20"/>
      <c r="D55" s="21" t="str">
        <f aca="false">IF(C55="","",IFERROR(INDEX(御遺体管理表!$T$5:$T$503,MATCH(C55,御遺体管理表!$B$5:$B$503,0))&amp;"","未登録"))</f>
        <v/>
      </c>
      <c r="E55" s="21" t="str">
        <f aca="false">IF(C55="","",IFERROR(INDEX(御遺体管理表!$R$5:$R$503,MATCH(C55,御遺体管理表!$B$5:$B$503,0))&amp;"","未登録"))</f>
        <v/>
      </c>
      <c r="F55" s="20"/>
      <c r="G55" s="20"/>
      <c r="H55" s="20"/>
      <c r="I55" s="20"/>
      <c r="J55" s="20"/>
      <c r="K55" s="21" t="str">
        <f aca="false">IF(C55="","",IFERROR(INDEX(御遺体管理表!$X$5:$X$503,MATCH(C55,御遺体管理表!$B$5:$B$503,0))&amp;"","未登録"))</f>
        <v/>
      </c>
      <c r="L55" s="20"/>
      <c r="M55" s="20"/>
      <c r="N55" s="20"/>
      <c r="O55" s="20"/>
      <c r="P55" s="20"/>
      <c r="Q55" s="20"/>
    </row>
    <row r="56" customFormat="false" ht="15" hidden="false" customHeight="false" outlineLevel="0" collapsed="false">
      <c r="A56" s="20"/>
      <c r="B56" s="20"/>
      <c r="C56" s="20"/>
      <c r="D56" s="21" t="str">
        <f aca="false">IF(C56="","",IFERROR(INDEX(御遺体管理表!$T$5:$T$503,MATCH(C56,御遺体管理表!$B$5:$B$503,0))&amp;"","未登録"))</f>
        <v/>
      </c>
      <c r="E56" s="21" t="str">
        <f aca="false">IF(C56="","",IFERROR(INDEX(御遺体管理表!$R$5:$R$503,MATCH(C56,御遺体管理表!$B$5:$B$503,0))&amp;"","未登録"))</f>
        <v/>
      </c>
      <c r="F56" s="20"/>
      <c r="G56" s="20"/>
      <c r="H56" s="20"/>
      <c r="I56" s="20"/>
      <c r="J56" s="20"/>
      <c r="K56" s="21" t="str">
        <f aca="false">IF(C56="","",IFERROR(INDEX(御遺体管理表!$X$5:$X$503,MATCH(C56,御遺体管理表!$B$5:$B$503,0))&amp;"","未登録"))</f>
        <v/>
      </c>
      <c r="L56" s="20"/>
      <c r="M56" s="20"/>
      <c r="N56" s="20"/>
      <c r="O56" s="20"/>
      <c r="P56" s="20"/>
      <c r="Q56" s="20"/>
    </row>
    <row r="57" customFormat="false" ht="15" hidden="false" customHeight="false" outlineLevel="0" collapsed="false">
      <c r="A57" s="20"/>
      <c r="B57" s="20"/>
      <c r="C57" s="20"/>
      <c r="D57" s="21" t="str">
        <f aca="false">IF(C57="","",IFERROR(INDEX(御遺体管理表!$T$5:$T$503,MATCH(C57,御遺体管理表!$B$5:$B$503,0))&amp;"","未登録"))</f>
        <v/>
      </c>
      <c r="E57" s="21" t="str">
        <f aca="false">IF(C57="","",IFERROR(INDEX(御遺体管理表!$R$5:$R$503,MATCH(C57,御遺体管理表!$B$5:$B$503,0))&amp;"","未登録"))</f>
        <v/>
      </c>
      <c r="F57" s="20"/>
      <c r="G57" s="20"/>
      <c r="H57" s="20"/>
      <c r="I57" s="20"/>
      <c r="J57" s="20"/>
      <c r="K57" s="21" t="str">
        <f aca="false">IF(C57="","",IFERROR(INDEX(御遺体管理表!$X$5:$X$503,MATCH(C57,御遺体管理表!$B$5:$B$503,0))&amp;"","未登録"))</f>
        <v/>
      </c>
      <c r="L57" s="20"/>
      <c r="M57" s="20"/>
      <c r="N57" s="20"/>
      <c r="O57" s="20"/>
      <c r="P57" s="20"/>
      <c r="Q57" s="20"/>
    </row>
    <row r="58" customFormat="false" ht="15" hidden="false" customHeight="false" outlineLevel="0" collapsed="false">
      <c r="A58" s="20"/>
      <c r="B58" s="20"/>
      <c r="C58" s="20"/>
      <c r="D58" s="21" t="str">
        <f aca="false">IF(C58="","",IFERROR(INDEX(御遺体管理表!$T$5:$T$503,MATCH(C58,御遺体管理表!$B$5:$B$503,0))&amp;"","未登録"))</f>
        <v/>
      </c>
      <c r="E58" s="21" t="str">
        <f aca="false">IF(C58="","",IFERROR(INDEX(御遺体管理表!$R$5:$R$503,MATCH(C58,御遺体管理表!$B$5:$B$503,0))&amp;"","未登録"))</f>
        <v/>
      </c>
      <c r="F58" s="20"/>
      <c r="G58" s="20"/>
      <c r="H58" s="20"/>
      <c r="I58" s="20"/>
      <c r="J58" s="20"/>
      <c r="K58" s="21" t="str">
        <f aca="false">IF(C58="","",IFERROR(INDEX(御遺体管理表!$X$5:$X$503,MATCH(C58,御遺体管理表!$B$5:$B$503,0))&amp;"","未登録"))</f>
        <v/>
      </c>
      <c r="L58" s="20"/>
      <c r="M58" s="20"/>
      <c r="N58" s="20"/>
      <c r="O58" s="20"/>
      <c r="P58" s="20"/>
      <c r="Q58" s="20"/>
    </row>
    <row r="59" customFormat="false" ht="15" hidden="false" customHeight="false" outlineLevel="0" collapsed="false">
      <c r="A59" s="20"/>
      <c r="B59" s="20"/>
      <c r="C59" s="20"/>
      <c r="D59" s="21" t="str">
        <f aca="false">IF(C59="","",IFERROR(INDEX(御遺体管理表!$T$5:$T$503,MATCH(C59,御遺体管理表!$B$5:$B$503,0))&amp;"","未登録"))</f>
        <v/>
      </c>
      <c r="E59" s="21" t="str">
        <f aca="false">IF(C59="","",IFERROR(INDEX(御遺体管理表!$R$5:$R$503,MATCH(C59,御遺体管理表!$B$5:$B$503,0))&amp;"","未登録"))</f>
        <v/>
      </c>
      <c r="F59" s="20"/>
      <c r="G59" s="20"/>
      <c r="H59" s="20"/>
      <c r="I59" s="20"/>
      <c r="J59" s="20"/>
      <c r="K59" s="21" t="str">
        <f aca="false">IF(C59="","",IFERROR(INDEX(御遺体管理表!$X$5:$X$503,MATCH(C59,御遺体管理表!$B$5:$B$503,0))&amp;"","未登録"))</f>
        <v/>
      </c>
      <c r="L59" s="20"/>
      <c r="M59" s="20"/>
      <c r="N59" s="20"/>
      <c r="O59" s="20"/>
      <c r="P59" s="20"/>
      <c r="Q59" s="20"/>
    </row>
    <row r="60" customFormat="false" ht="15" hidden="false" customHeight="false" outlineLevel="0" collapsed="false">
      <c r="A60" s="20"/>
      <c r="B60" s="20"/>
      <c r="C60" s="20"/>
      <c r="D60" s="21" t="str">
        <f aca="false">IF(C60="","",IFERROR(INDEX(御遺体管理表!$T$5:$T$503,MATCH(C60,御遺体管理表!$B$5:$B$503,0))&amp;"","未登録"))</f>
        <v/>
      </c>
      <c r="E60" s="21" t="str">
        <f aca="false">IF(C60="","",IFERROR(INDEX(御遺体管理表!$R$5:$R$503,MATCH(C60,御遺体管理表!$B$5:$B$503,0))&amp;"","未登録"))</f>
        <v/>
      </c>
      <c r="F60" s="20"/>
      <c r="G60" s="20"/>
      <c r="H60" s="20"/>
      <c r="I60" s="20"/>
      <c r="J60" s="20"/>
      <c r="K60" s="21" t="str">
        <f aca="false">IF(C60="","",IFERROR(INDEX(御遺体管理表!$X$5:$X$503,MATCH(C60,御遺体管理表!$B$5:$B$503,0))&amp;"","未登録"))</f>
        <v/>
      </c>
      <c r="L60" s="20"/>
      <c r="M60" s="20"/>
      <c r="N60" s="20"/>
      <c r="O60" s="20"/>
      <c r="P60" s="20"/>
      <c r="Q60" s="20"/>
    </row>
    <row r="61" customFormat="false" ht="15" hidden="false" customHeight="false" outlineLevel="0" collapsed="false">
      <c r="A61" s="20"/>
      <c r="B61" s="20"/>
      <c r="C61" s="20"/>
      <c r="D61" s="21" t="str">
        <f aca="false">IF(C61="","",IFERROR(INDEX(御遺体管理表!$T$5:$T$503,MATCH(C61,御遺体管理表!$B$5:$B$503,0))&amp;"","未登録"))</f>
        <v/>
      </c>
      <c r="E61" s="21" t="str">
        <f aca="false">IF(C61="","",IFERROR(INDEX(御遺体管理表!$R$5:$R$503,MATCH(C61,御遺体管理表!$B$5:$B$503,0))&amp;"","未登録"))</f>
        <v/>
      </c>
      <c r="F61" s="20"/>
      <c r="G61" s="20"/>
      <c r="H61" s="20"/>
      <c r="I61" s="20"/>
      <c r="J61" s="20"/>
      <c r="K61" s="21" t="str">
        <f aca="false">IF(C61="","",IFERROR(INDEX(御遺体管理表!$X$5:$X$503,MATCH(C61,御遺体管理表!$B$5:$B$503,0))&amp;"","未登録"))</f>
        <v/>
      </c>
      <c r="L61" s="20"/>
      <c r="M61" s="20"/>
      <c r="N61" s="20"/>
      <c r="O61" s="20"/>
      <c r="P61" s="20"/>
      <c r="Q61" s="20"/>
    </row>
    <row r="62" customFormat="false" ht="15" hidden="false" customHeight="false" outlineLevel="0" collapsed="false">
      <c r="A62" s="20"/>
      <c r="B62" s="20"/>
      <c r="C62" s="20"/>
      <c r="D62" s="21" t="str">
        <f aca="false">IF(C62="","",IFERROR(INDEX(御遺体管理表!$T$5:$T$503,MATCH(C62,御遺体管理表!$B$5:$B$503,0))&amp;"","未登録"))</f>
        <v/>
      </c>
      <c r="E62" s="21" t="str">
        <f aca="false">IF(C62="","",IFERROR(INDEX(御遺体管理表!$R$5:$R$503,MATCH(C62,御遺体管理表!$B$5:$B$503,0))&amp;"","未登録"))</f>
        <v/>
      </c>
      <c r="F62" s="20"/>
      <c r="G62" s="20"/>
      <c r="H62" s="20"/>
      <c r="I62" s="20"/>
      <c r="J62" s="20"/>
      <c r="K62" s="21" t="str">
        <f aca="false">IF(C62="","",IFERROR(INDEX(御遺体管理表!$X$5:$X$503,MATCH(C62,御遺体管理表!$B$5:$B$503,0))&amp;"","未登録"))</f>
        <v/>
      </c>
      <c r="L62" s="20"/>
      <c r="M62" s="20"/>
      <c r="N62" s="20"/>
      <c r="O62" s="20"/>
      <c r="P62" s="20"/>
      <c r="Q62" s="20"/>
    </row>
    <row r="63" customFormat="false" ht="15" hidden="false" customHeight="false" outlineLevel="0" collapsed="false">
      <c r="A63" s="20"/>
      <c r="B63" s="20"/>
      <c r="C63" s="20"/>
      <c r="D63" s="21" t="str">
        <f aca="false">IF(C63="","",IFERROR(INDEX(御遺体管理表!$T$5:$T$503,MATCH(C63,御遺体管理表!$B$5:$B$503,0))&amp;"","未登録"))</f>
        <v/>
      </c>
      <c r="E63" s="21" t="str">
        <f aca="false">IF(C63="","",IFERROR(INDEX(御遺体管理表!$R$5:$R$503,MATCH(C63,御遺体管理表!$B$5:$B$503,0))&amp;"","未登録"))</f>
        <v/>
      </c>
      <c r="F63" s="20"/>
      <c r="G63" s="20"/>
      <c r="H63" s="20"/>
      <c r="I63" s="20"/>
      <c r="J63" s="20"/>
      <c r="K63" s="21" t="str">
        <f aca="false">IF(C63="","",IFERROR(INDEX(御遺体管理表!$X$5:$X$503,MATCH(C63,御遺体管理表!$B$5:$B$503,0))&amp;"","未登録"))</f>
        <v/>
      </c>
      <c r="L63" s="20"/>
      <c r="M63" s="20"/>
      <c r="N63" s="20"/>
      <c r="O63" s="20"/>
      <c r="P63" s="20"/>
      <c r="Q63" s="20"/>
    </row>
    <row r="64" customFormat="false" ht="15" hidden="false" customHeight="false" outlineLevel="0" collapsed="false">
      <c r="A64" s="20"/>
      <c r="B64" s="20"/>
      <c r="C64" s="20"/>
      <c r="D64" s="21" t="str">
        <f aca="false">IF(C64="","",IFERROR(INDEX(御遺体管理表!$T$5:$T$503,MATCH(C64,御遺体管理表!$B$5:$B$503,0))&amp;"","未登録"))</f>
        <v/>
      </c>
      <c r="E64" s="21" t="str">
        <f aca="false">IF(C64="","",IFERROR(INDEX(御遺体管理表!$R$5:$R$503,MATCH(C64,御遺体管理表!$B$5:$B$503,0))&amp;"","未登録"))</f>
        <v/>
      </c>
      <c r="F64" s="20"/>
      <c r="G64" s="20"/>
      <c r="H64" s="20"/>
      <c r="I64" s="20"/>
      <c r="J64" s="20"/>
      <c r="K64" s="21" t="str">
        <f aca="false">IF(C64="","",IFERROR(INDEX(御遺体管理表!$X$5:$X$503,MATCH(C64,御遺体管理表!$B$5:$B$503,0))&amp;"","未登録"))</f>
        <v/>
      </c>
      <c r="L64" s="20"/>
      <c r="M64" s="20"/>
      <c r="N64" s="20"/>
      <c r="O64" s="20"/>
      <c r="P64" s="20"/>
      <c r="Q64" s="20"/>
    </row>
    <row r="65" customFormat="false" ht="15" hidden="false" customHeight="false" outlineLevel="0" collapsed="false">
      <c r="A65" s="20"/>
      <c r="B65" s="20"/>
      <c r="C65" s="20"/>
      <c r="D65" s="21" t="str">
        <f aca="false">IF(C65="","",IFERROR(INDEX(御遺体管理表!$T$5:$T$503,MATCH(C65,御遺体管理表!$B$5:$B$503,0))&amp;"","未登録"))</f>
        <v/>
      </c>
      <c r="E65" s="21" t="str">
        <f aca="false">IF(C65="","",IFERROR(INDEX(御遺体管理表!$R$5:$R$503,MATCH(C65,御遺体管理表!$B$5:$B$503,0))&amp;"","未登録"))</f>
        <v/>
      </c>
      <c r="F65" s="20"/>
      <c r="G65" s="20"/>
      <c r="H65" s="20"/>
      <c r="I65" s="20"/>
      <c r="J65" s="20"/>
      <c r="K65" s="21" t="str">
        <f aca="false">IF(C65="","",IFERROR(INDEX(御遺体管理表!$X$5:$X$503,MATCH(C65,御遺体管理表!$B$5:$B$503,0))&amp;"","未登録"))</f>
        <v/>
      </c>
      <c r="L65" s="20"/>
      <c r="M65" s="20"/>
      <c r="N65" s="20"/>
      <c r="O65" s="20"/>
      <c r="P65" s="20"/>
      <c r="Q65" s="20"/>
    </row>
    <row r="66" customFormat="false" ht="15" hidden="false" customHeight="false" outlineLevel="0" collapsed="false">
      <c r="A66" s="20"/>
      <c r="B66" s="20"/>
      <c r="C66" s="20"/>
      <c r="D66" s="21" t="str">
        <f aca="false">IF(C66="","",IFERROR(INDEX(御遺体管理表!$T$5:$T$503,MATCH(C66,御遺体管理表!$B$5:$B$503,0))&amp;"","未登録"))</f>
        <v/>
      </c>
      <c r="E66" s="21" t="str">
        <f aca="false">IF(C66="","",IFERROR(INDEX(御遺体管理表!$R$5:$R$503,MATCH(C66,御遺体管理表!$B$5:$B$503,0))&amp;"","未登録"))</f>
        <v/>
      </c>
      <c r="F66" s="20"/>
      <c r="G66" s="20"/>
      <c r="H66" s="20"/>
      <c r="I66" s="20"/>
      <c r="J66" s="20"/>
      <c r="K66" s="21" t="str">
        <f aca="false">IF(C66="","",IFERROR(INDEX(御遺体管理表!$X$5:$X$503,MATCH(C66,御遺体管理表!$B$5:$B$503,0))&amp;"","未登録"))</f>
        <v/>
      </c>
      <c r="L66" s="20"/>
      <c r="M66" s="20"/>
      <c r="N66" s="20"/>
      <c r="O66" s="20"/>
      <c r="P66" s="20"/>
      <c r="Q66" s="20"/>
    </row>
    <row r="67" customFormat="false" ht="15" hidden="false" customHeight="false" outlineLevel="0" collapsed="false">
      <c r="A67" s="20"/>
      <c r="B67" s="20"/>
      <c r="C67" s="20"/>
      <c r="D67" s="21" t="str">
        <f aca="false">IF(C67="","",IFERROR(INDEX(御遺体管理表!$T$5:$T$503,MATCH(C67,御遺体管理表!$B$5:$B$503,0))&amp;"","未登録"))</f>
        <v/>
      </c>
      <c r="E67" s="21" t="str">
        <f aca="false">IF(C67="","",IFERROR(INDEX(御遺体管理表!$R$5:$R$503,MATCH(C67,御遺体管理表!$B$5:$B$503,0))&amp;"","未登録"))</f>
        <v/>
      </c>
      <c r="F67" s="20"/>
      <c r="G67" s="20"/>
      <c r="H67" s="20"/>
      <c r="I67" s="20"/>
      <c r="J67" s="20"/>
      <c r="K67" s="21" t="str">
        <f aca="false">IF(C67="","",IFERROR(INDEX(御遺体管理表!$X$5:$X$503,MATCH(C67,御遺体管理表!$B$5:$B$503,0))&amp;"","未登録"))</f>
        <v/>
      </c>
      <c r="L67" s="20"/>
      <c r="M67" s="20"/>
      <c r="N67" s="20"/>
      <c r="O67" s="20"/>
      <c r="P67" s="20"/>
      <c r="Q67" s="20"/>
    </row>
    <row r="68" customFormat="false" ht="15" hidden="false" customHeight="false" outlineLevel="0" collapsed="false">
      <c r="A68" s="20"/>
      <c r="B68" s="20"/>
      <c r="C68" s="20"/>
      <c r="D68" s="21" t="str">
        <f aca="false">IF(C68="","",IFERROR(INDEX(御遺体管理表!$T$5:$T$503,MATCH(C68,御遺体管理表!$B$5:$B$503,0))&amp;"","未登録"))</f>
        <v/>
      </c>
      <c r="E68" s="21" t="str">
        <f aca="false">IF(C68="","",IFERROR(INDEX(御遺体管理表!$R$5:$R$503,MATCH(C68,御遺体管理表!$B$5:$B$503,0))&amp;"","未登録"))</f>
        <v/>
      </c>
      <c r="F68" s="20"/>
      <c r="G68" s="20"/>
      <c r="H68" s="20"/>
      <c r="I68" s="20"/>
      <c r="J68" s="20"/>
      <c r="K68" s="21" t="str">
        <f aca="false">IF(C68="","",IFERROR(INDEX(御遺体管理表!$X$5:$X$503,MATCH(C68,御遺体管理表!$B$5:$B$503,0))&amp;"","未登録"))</f>
        <v/>
      </c>
      <c r="L68" s="20"/>
      <c r="M68" s="20"/>
      <c r="N68" s="20"/>
      <c r="O68" s="20"/>
      <c r="P68" s="20"/>
      <c r="Q68" s="20"/>
    </row>
    <row r="69" customFormat="false" ht="15" hidden="false" customHeight="false" outlineLevel="0" collapsed="false">
      <c r="A69" s="20"/>
      <c r="B69" s="20"/>
      <c r="C69" s="20"/>
      <c r="D69" s="21" t="str">
        <f aca="false">IF(C69="","",IFERROR(INDEX(御遺体管理表!$T$5:$T$503,MATCH(C69,御遺体管理表!$B$5:$B$503,0))&amp;"","未登録"))</f>
        <v/>
      </c>
      <c r="E69" s="21" t="str">
        <f aca="false">IF(C69="","",IFERROR(INDEX(御遺体管理表!$R$5:$R$503,MATCH(C69,御遺体管理表!$B$5:$B$503,0))&amp;"","未登録"))</f>
        <v/>
      </c>
      <c r="F69" s="20"/>
      <c r="G69" s="20"/>
      <c r="H69" s="20"/>
      <c r="I69" s="20"/>
      <c r="J69" s="20"/>
      <c r="K69" s="21" t="str">
        <f aca="false">IF(C69="","",IFERROR(INDEX(御遺体管理表!$X$5:$X$503,MATCH(C69,御遺体管理表!$B$5:$B$503,0))&amp;"","未登録"))</f>
        <v/>
      </c>
      <c r="L69" s="20"/>
      <c r="M69" s="20"/>
      <c r="N69" s="20"/>
      <c r="O69" s="20"/>
      <c r="P69" s="20"/>
      <c r="Q69" s="20"/>
    </row>
    <row r="70" customFormat="false" ht="15" hidden="false" customHeight="false" outlineLevel="0" collapsed="false">
      <c r="A70" s="20"/>
      <c r="B70" s="20"/>
      <c r="C70" s="20"/>
      <c r="D70" s="21" t="str">
        <f aca="false">IF(C70="","",IFERROR(INDEX(御遺体管理表!$T$5:$T$503,MATCH(C70,御遺体管理表!$B$5:$B$503,0))&amp;"","未登録"))</f>
        <v/>
      </c>
      <c r="E70" s="21" t="str">
        <f aca="false">IF(C70="","",IFERROR(INDEX(御遺体管理表!$R$5:$R$503,MATCH(C70,御遺体管理表!$B$5:$B$503,0))&amp;"","未登録"))</f>
        <v/>
      </c>
      <c r="F70" s="20"/>
      <c r="G70" s="20"/>
      <c r="H70" s="20"/>
      <c r="I70" s="20"/>
      <c r="J70" s="20"/>
      <c r="K70" s="21" t="str">
        <f aca="false">IF(C70="","",IFERROR(INDEX(御遺体管理表!$X$5:$X$503,MATCH(C70,御遺体管理表!$B$5:$B$503,0))&amp;"","未登録"))</f>
        <v/>
      </c>
      <c r="L70" s="20"/>
      <c r="M70" s="20"/>
      <c r="N70" s="20"/>
      <c r="O70" s="20"/>
      <c r="P70" s="20"/>
      <c r="Q70" s="20"/>
    </row>
    <row r="71" customFormat="false" ht="15" hidden="false" customHeight="false" outlineLevel="0" collapsed="false">
      <c r="A71" s="20"/>
      <c r="B71" s="20"/>
      <c r="C71" s="20"/>
      <c r="D71" s="21" t="str">
        <f aca="false">IF(C71="","",IFERROR(INDEX(御遺体管理表!$T$5:$T$503,MATCH(C71,御遺体管理表!$B$5:$B$503,0))&amp;"","未登録"))</f>
        <v/>
      </c>
      <c r="E71" s="21" t="str">
        <f aca="false">IF(C71="","",IFERROR(INDEX(御遺体管理表!$R$5:$R$503,MATCH(C71,御遺体管理表!$B$5:$B$503,0))&amp;"","未登録"))</f>
        <v/>
      </c>
      <c r="F71" s="20"/>
      <c r="G71" s="20"/>
      <c r="H71" s="20"/>
      <c r="I71" s="20"/>
      <c r="J71" s="20"/>
      <c r="K71" s="21" t="str">
        <f aca="false">IF(C71="","",IFERROR(INDEX(御遺体管理表!$X$5:$X$503,MATCH(C71,御遺体管理表!$B$5:$B$503,0))&amp;"","未登録"))</f>
        <v/>
      </c>
      <c r="L71" s="20"/>
      <c r="M71" s="20"/>
      <c r="N71" s="20"/>
      <c r="O71" s="20"/>
      <c r="P71" s="20"/>
      <c r="Q71" s="20"/>
    </row>
    <row r="72" customFormat="false" ht="15" hidden="false" customHeight="false" outlineLevel="0" collapsed="false">
      <c r="A72" s="20"/>
      <c r="B72" s="20"/>
      <c r="C72" s="20"/>
      <c r="D72" s="21" t="str">
        <f aca="false">IF(C72="","",IFERROR(INDEX(御遺体管理表!$T$5:$T$503,MATCH(C72,御遺体管理表!$B$5:$B$503,0))&amp;"","未登録"))</f>
        <v/>
      </c>
      <c r="E72" s="21" t="str">
        <f aca="false">IF(C72="","",IFERROR(INDEX(御遺体管理表!$R$5:$R$503,MATCH(C72,御遺体管理表!$B$5:$B$503,0))&amp;"","未登録"))</f>
        <v/>
      </c>
      <c r="F72" s="20"/>
      <c r="G72" s="20"/>
      <c r="H72" s="20"/>
      <c r="I72" s="20"/>
      <c r="J72" s="20"/>
      <c r="K72" s="21" t="str">
        <f aca="false">IF(C72="","",IFERROR(INDEX(御遺体管理表!$X$5:$X$503,MATCH(C72,御遺体管理表!$B$5:$B$503,0))&amp;"","未登録"))</f>
        <v/>
      </c>
      <c r="L72" s="20"/>
      <c r="M72" s="20"/>
      <c r="N72" s="20"/>
      <c r="O72" s="20"/>
      <c r="P72" s="20"/>
      <c r="Q72" s="20"/>
    </row>
    <row r="73" customFormat="false" ht="15" hidden="false" customHeight="false" outlineLevel="0" collapsed="false">
      <c r="A73" s="20"/>
      <c r="B73" s="20"/>
      <c r="C73" s="20"/>
      <c r="D73" s="21" t="str">
        <f aca="false">IF(C73="","",IFERROR(INDEX(御遺体管理表!$T$5:$T$503,MATCH(C73,御遺体管理表!$B$5:$B$503,0))&amp;"","未登録"))</f>
        <v/>
      </c>
      <c r="E73" s="21" t="str">
        <f aca="false">IF(C73="","",IFERROR(INDEX(御遺体管理表!$R$5:$R$503,MATCH(C73,御遺体管理表!$B$5:$B$503,0))&amp;"","未登録"))</f>
        <v/>
      </c>
      <c r="F73" s="20"/>
      <c r="G73" s="20"/>
      <c r="H73" s="20"/>
      <c r="I73" s="20"/>
      <c r="J73" s="20"/>
      <c r="K73" s="21" t="str">
        <f aca="false">IF(C73="","",IFERROR(INDEX(御遺体管理表!$X$5:$X$503,MATCH(C73,御遺体管理表!$B$5:$B$503,0))&amp;"","未登録"))</f>
        <v/>
      </c>
      <c r="L73" s="20"/>
      <c r="M73" s="20"/>
      <c r="N73" s="20"/>
      <c r="O73" s="20"/>
      <c r="P73" s="20"/>
      <c r="Q73" s="20"/>
    </row>
    <row r="74" customFormat="false" ht="15" hidden="false" customHeight="false" outlineLevel="0" collapsed="false">
      <c r="A74" s="20"/>
      <c r="B74" s="20"/>
      <c r="C74" s="20"/>
      <c r="D74" s="21" t="str">
        <f aca="false">IF(C74="","",IFERROR(INDEX(御遺体管理表!$T$5:$T$503,MATCH(C74,御遺体管理表!$B$5:$B$503,0))&amp;"","未登録"))</f>
        <v/>
      </c>
      <c r="E74" s="21" t="str">
        <f aca="false">IF(C74="","",IFERROR(INDEX(御遺体管理表!$R$5:$R$503,MATCH(C74,御遺体管理表!$B$5:$B$503,0))&amp;"","未登録"))</f>
        <v/>
      </c>
      <c r="F74" s="20"/>
      <c r="G74" s="20"/>
      <c r="H74" s="20"/>
      <c r="I74" s="20"/>
      <c r="J74" s="20"/>
      <c r="K74" s="21" t="str">
        <f aca="false">IF(C74="","",IFERROR(INDEX(御遺体管理表!$X$5:$X$503,MATCH(C74,御遺体管理表!$B$5:$B$503,0))&amp;"","未登録"))</f>
        <v/>
      </c>
      <c r="L74" s="20"/>
      <c r="M74" s="20"/>
      <c r="N74" s="20"/>
      <c r="O74" s="20"/>
      <c r="P74" s="20"/>
      <c r="Q74" s="20"/>
    </row>
    <row r="75" customFormat="false" ht="15" hidden="false" customHeight="false" outlineLevel="0" collapsed="false">
      <c r="A75" s="20"/>
      <c r="B75" s="20"/>
      <c r="C75" s="20"/>
      <c r="D75" s="21" t="str">
        <f aca="false">IF(C75="","",IFERROR(INDEX(御遺体管理表!$T$5:$T$503,MATCH(C75,御遺体管理表!$B$5:$B$503,0))&amp;"","未登録"))</f>
        <v/>
      </c>
      <c r="E75" s="21" t="str">
        <f aca="false">IF(C75="","",IFERROR(INDEX(御遺体管理表!$R$5:$R$503,MATCH(C75,御遺体管理表!$B$5:$B$503,0))&amp;"","未登録"))</f>
        <v/>
      </c>
      <c r="F75" s="20"/>
      <c r="G75" s="20"/>
      <c r="H75" s="20"/>
      <c r="I75" s="20"/>
      <c r="J75" s="20"/>
      <c r="K75" s="21" t="str">
        <f aca="false">IF(C75="","",IFERROR(INDEX(御遺体管理表!$X$5:$X$503,MATCH(C75,御遺体管理表!$B$5:$B$503,0))&amp;"","未登録"))</f>
        <v/>
      </c>
      <c r="L75" s="20"/>
      <c r="M75" s="20"/>
      <c r="N75" s="20"/>
      <c r="O75" s="20"/>
      <c r="P75" s="20"/>
      <c r="Q75" s="20"/>
    </row>
    <row r="76" customFormat="false" ht="15" hidden="false" customHeight="false" outlineLevel="0" collapsed="false">
      <c r="A76" s="20"/>
      <c r="B76" s="20"/>
      <c r="C76" s="20"/>
      <c r="D76" s="21" t="str">
        <f aca="false">IF(C76="","",IFERROR(INDEX(御遺体管理表!$T$5:$T$503,MATCH(C76,御遺体管理表!$B$5:$B$503,0))&amp;"","未登録"))</f>
        <v/>
      </c>
      <c r="E76" s="21" t="str">
        <f aca="false">IF(C76="","",IFERROR(INDEX(御遺体管理表!$R$5:$R$503,MATCH(C76,御遺体管理表!$B$5:$B$503,0))&amp;"","未登録"))</f>
        <v/>
      </c>
      <c r="F76" s="20"/>
      <c r="G76" s="20"/>
      <c r="H76" s="20"/>
      <c r="I76" s="20"/>
      <c r="J76" s="20"/>
      <c r="K76" s="21" t="str">
        <f aca="false">IF(C76="","",IFERROR(INDEX(御遺体管理表!$X$5:$X$503,MATCH(C76,御遺体管理表!$B$5:$B$503,0))&amp;"","未登録"))</f>
        <v/>
      </c>
      <c r="L76" s="20"/>
      <c r="M76" s="20"/>
      <c r="N76" s="20"/>
      <c r="O76" s="20"/>
      <c r="P76" s="20"/>
      <c r="Q76" s="20"/>
    </row>
    <row r="77" customFormat="false" ht="15" hidden="false" customHeight="false" outlineLevel="0" collapsed="false">
      <c r="A77" s="20"/>
      <c r="B77" s="20"/>
      <c r="C77" s="20"/>
      <c r="D77" s="21" t="str">
        <f aca="false">IF(C77="","",IFERROR(INDEX(御遺体管理表!$T$5:$T$503,MATCH(C77,御遺体管理表!$B$5:$B$503,0))&amp;"","未登録"))</f>
        <v/>
      </c>
      <c r="E77" s="21" t="str">
        <f aca="false">IF(C77="","",IFERROR(INDEX(御遺体管理表!$R$5:$R$503,MATCH(C77,御遺体管理表!$B$5:$B$503,0))&amp;"","未登録"))</f>
        <v/>
      </c>
      <c r="F77" s="20"/>
      <c r="G77" s="20"/>
      <c r="H77" s="20"/>
      <c r="I77" s="20"/>
      <c r="J77" s="20"/>
      <c r="K77" s="21" t="str">
        <f aca="false">IF(C77="","",IFERROR(INDEX(御遺体管理表!$X$5:$X$503,MATCH(C77,御遺体管理表!$B$5:$B$503,0))&amp;"","未登録"))</f>
        <v/>
      </c>
      <c r="L77" s="20"/>
      <c r="M77" s="20"/>
      <c r="N77" s="20"/>
      <c r="O77" s="20"/>
      <c r="P77" s="20"/>
      <c r="Q77" s="20"/>
    </row>
    <row r="78" customFormat="false" ht="15" hidden="false" customHeight="false" outlineLevel="0" collapsed="false">
      <c r="A78" s="20"/>
      <c r="B78" s="20"/>
      <c r="C78" s="20"/>
      <c r="D78" s="21" t="str">
        <f aca="false">IF(C78="","",IFERROR(INDEX(御遺体管理表!$T$5:$T$503,MATCH(C78,御遺体管理表!$B$5:$B$503,0))&amp;"","未登録"))</f>
        <v/>
      </c>
      <c r="E78" s="21" t="str">
        <f aca="false">IF(C78="","",IFERROR(INDEX(御遺体管理表!$R$5:$R$503,MATCH(C78,御遺体管理表!$B$5:$B$503,0))&amp;"","未登録"))</f>
        <v/>
      </c>
      <c r="F78" s="20"/>
      <c r="G78" s="20"/>
      <c r="H78" s="20"/>
      <c r="I78" s="20"/>
      <c r="J78" s="20"/>
      <c r="K78" s="21" t="str">
        <f aca="false">IF(C78="","",IFERROR(INDEX(御遺体管理表!$X$5:$X$503,MATCH(C78,御遺体管理表!$B$5:$B$503,0))&amp;"","未登録"))</f>
        <v/>
      </c>
      <c r="L78" s="20"/>
      <c r="M78" s="20"/>
      <c r="N78" s="20"/>
      <c r="O78" s="20"/>
      <c r="P78" s="20"/>
      <c r="Q78" s="20"/>
    </row>
    <row r="79" customFormat="false" ht="15" hidden="false" customHeight="false" outlineLevel="0" collapsed="false">
      <c r="A79" s="20"/>
      <c r="B79" s="20"/>
      <c r="C79" s="20"/>
      <c r="D79" s="21" t="str">
        <f aca="false">IF(C79="","",IFERROR(INDEX(御遺体管理表!$T$5:$T$503,MATCH(C79,御遺体管理表!$B$5:$B$503,0))&amp;"","未登録"))</f>
        <v/>
      </c>
      <c r="E79" s="21" t="str">
        <f aca="false">IF(C79="","",IFERROR(INDEX(御遺体管理表!$R$5:$R$503,MATCH(C79,御遺体管理表!$B$5:$B$503,0))&amp;"","未登録"))</f>
        <v/>
      </c>
      <c r="F79" s="20"/>
      <c r="G79" s="20"/>
      <c r="H79" s="20"/>
      <c r="I79" s="20"/>
      <c r="J79" s="20"/>
      <c r="K79" s="21" t="str">
        <f aca="false">IF(C79="","",IFERROR(INDEX(御遺体管理表!$X$5:$X$503,MATCH(C79,御遺体管理表!$B$5:$B$503,0))&amp;"","未登録"))</f>
        <v/>
      </c>
      <c r="L79" s="20"/>
      <c r="M79" s="20"/>
      <c r="N79" s="20"/>
      <c r="O79" s="20"/>
      <c r="P79" s="20"/>
      <c r="Q79" s="20"/>
    </row>
    <row r="80" customFormat="false" ht="15" hidden="false" customHeight="false" outlineLevel="0" collapsed="false">
      <c r="A80" s="20"/>
      <c r="B80" s="20"/>
      <c r="C80" s="20"/>
      <c r="D80" s="21" t="str">
        <f aca="false">IF(C80="","",IFERROR(INDEX(御遺体管理表!$T$5:$T$503,MATCH(C80,御遺体管理表!$B$5:$B$503,0))&amp;"","未登録"))</f>
        <v/>
      </c>
      <c r="E80" s="21" t="str">
        <f aca="false">IF(C80="","",IFERROR(INDEX(御遺体管理表!$R$5:$R$503,MATCH(C80,御遺体管理表!$B$5:$B$503,0))&amp;"","未登録"))</f>
        <v/>
      </c>
      <c r="F80" s="20"/>
      <c r="G80" s="20"/>
      <c r="H80" s="20"/>
      <c r="I80" s="20"/>
      <c r="J80" s="20"/>
      <c r="K80" s="21" t="str">
        <f aca="false">IF(C80="","",IFERROR(INDEX(御遺体管理表!$X$5:$X$503,MATCH(C80,御遺体管理表!$B$5:$B$503,0))&amp;"","未登録"))</f>
        <v/>
      </c>
      <c r="L80" s="20"/>
      <c r="M80" s="20"/>
      <c r="N80" s="20"/>
      <c r="O80" s="20"/>
      <c r="P80" s="20"/>
      <c r="Q80" s="20"/>
    </row>
    <row r="81" customFormat="false" ht="15" hidden="false" customHeight="false" outlineLevel="0" collapsed="false">
      <c r="A81" s="20"/>
      <c r="B81" s="20"/>
      <c r="C81" s="20"/>
      <c r="D81" s="21" t="str">
        <f aca="false">IF(C81="","",IFERROR(INDEX(御遺体管理表!$T$5:$T$503,MATCH(C81,御遺体管理表!$B$5:$B$503,0))&amp;"","未登録"))</f>
        <v/>
      </c>
      <c r="E81" s="21" t="str">
        <f aca="false">IF(C81="","",IFERROR(INDEX(御遺体管理表!$R$5:$R$503,MATCH(C81,御遺体管理表!$B$5:$B$503,0))&amp;"","未登録"))</f>
        <v/>
      </c>
      <c r="F81" s="20"/>
      <c r="G81" s="20"/>
      <c r="H81" s="20"/>
      <c r="I81" s="20"/>
      <c r="J81" s="20"/>
      <c r="K81" s="21" t="str">
        <f aca="false">IF(C81="","",IFERROR(INDEX(御遺体管理表!$X$5:$X$503,MATCH(C81,御遺体管理表!$B$5:$B$503,0))&amp;"","未登録"))</f>
        <v/>
      </c>
      <c r="L81" s="20"/>
      <c r="M81" s="20"/>
      <c r="N81" s="20"/>
      <c r="O81" s="20"/>
      <c r="P81" s="20"/>
      <c r="Q81" s="20"/>
    </row>
    <row r="82" customFormat="false" ht="15" hidden="false" customHeight="false" outlineLevel="0" collapsed="false">
      <c r="A82" s="20"/>
      <c r="B82" s="20"/>
      <c r="C82" s="20"/>
      <c r="D82" s="21" t="str">
        <f aca="false">IF(C82="","",IFERROR(INDEX(御遺体管理表!$T$5:$T$503,MATCH(C82,御遺体管理表!$B$5:$B$503,0))&amp;"","未登録"))</f>
        <v/>
      </c>
      <c r="E82" s="21" t="str">
        <f aca="false">IF(C82="","",IFERROR(INDEX(御遺体管理表!$R$5:$R$503,MATCH(C82,御遺体管理表!$B$5:$B$503,0))&amp;"","未登録"))</f>
        <v/>
      </c>
      <c r="F82" s="20"/>
      <c r="G82" s="20"/>
      <c r="H82" s="20"/>
      <c r="I82" s="20"/>
      <c r="J82" s="20"/>
      <c r="K82" s="21" t="str">
        <f aca="false">IF(C82="","",IFERROR(INDEX(御遺体管理表!$X$5:$X$503,MATCH(C82,御遺体管理表!$B$5:$B$503,0))&amp;"","未登録"))</f>
        <v/>
      </c>
      <c r="L82" s="20"/>
      <c r="M82" s="20"/>
      <c r="N82" s="20"/>
      <c r="O82" s="20"/>
      <c r="P82" s="20"/>
      <c r="Q82" s="20"/>
    </row>
    <row r="83" customFormat="false" ht="15" hidden="false" customHeight="false" outlineLevel="0" collapsed="false">
      <c r="A83" s="20"/>
      <c r="B83" s="20"/>
      <c r="C83" s="20"/>
      <c r="D83" s="21" t="str">
        <f aca="false">IF(C83="","",IFERROR(INDEX(御遺体管理表!$T$5:$T$503,MATCH(C83,御遺体管理表!$B$5:$B$503,0))&amp;"","未登録"))</f>
        <v/>
      </c>
      <c r="E83" s="21" t="str">
        <f aca="false">IF(C83="","",IFERROR(INDEX(御遺体管理表!$R$5:$R$503,MATCH(C83,御遺体管理表!$B$5:$B$503,0))&amp;"","未登録"))</f>
        <v/>
      </c>
      <c r="F83" s="20"/>
      <c r="G83" s="20"/>
      <c r="H83" s="20"/>
      <c r="I83" s="20"/>
      <c r="J83" s="20"/>
      <c r="K83" s="21" t="str">
        <f aca="false">IF(C83="","",IFERROR(INDEX(御遺体管理表!$X$5:$X$503,MATCH(C83,御遺体管理表!$B$5:$B$503,0))&amp;"","未登録"))</f>
        <v/>
      </c>
      <c r="L83" s="20"/>
      <c r="M83" s="20"/>
      <c r="N83" s="20"/>
      <c r="O83" s="20"/>
      <c r="P83" s="20"/>
      <c r="Q83" s="20"/>
    </row>
    <row r="84" customFormat="false" ht="15" hidden="false" customHeight="false" outlineLevel="0" collapsed="false">
      <c r="A84" s="20"/>
      <c r="B84" s="20"/>
      <c r="C84" s="20"/>
      <c r="D84" s="21" t="str">
        <f aca="false">IF(C84="","",IFERROR(INDEX(御遺体管理表!$T$5:$T$503,MATCH(C84,御遺体管理表!$B$5:$B$503,0))&amp;"","未登録"))</f>
        <v/>
      </c>
      <c r="E84" s="21" t="str">
        <f aca="false">IF(C84="","",IFERROR(INDEX(御遺体管理表!$R$5:$R$503,MATCH(C84,御遺体管理表!$B$5:$B$503,0))&amp;"","未登録"))</f>
        <v/>
      </c>
      <c r="F84" s="20"/>
      <c r="G84" s="20"/>
      <c r="H84" s="20"/>
      <c r="I84" s="20"/>
      <c r="J84" s="20"/>
      <c r="K84" s="21" t="str">
        <f aca="false">IF(C84="","",IFERROR(INDEX(御遺体管理表!$X$5:$X$503,MATCH(C84,御遺体管理表!$B$5:$B$503,0))&amp;"","未登録"))</f>
        <v/>
      </c>
      <c r="L84" s="20"/>
      <c r="M84" s="20"/>
      <c r="N84" s="20"/>
      <c r="O84" s="20"/>
      <c r="P84" s="20"/>
      <c r="Q84" s="20"/>
    </row>
    <row r="85" customFormat="false" ht="15" hidden="false" customHeight="false" outlineLevel="0" collapsed="false">
      <c r="A85" s="20"/>
      <c r="B85" s="20"/>
      <c r="C85" s="20"/>
      <c r="D85" s="21" t="str">
        <f aca="false">IF(C85="","",IFERROR(INDEX(御遺体管理表!$T$5:$T$503,MATCH(C85,御遺体管理表!$B$5:$B$503,0))&amp;"","未登録"))</f>
        <v/>
      </c>
      <c r="E85" s="21" t="str">
        <f aca="false">IF(C85="","",IFERROR(INDEX(御遺体管理表!$R$5:$R$503,MATCH(C85,御遺体管理表!$B$5:$B$503,0))&amp;"","未登録"))</f>
        <v/>
      </c>
      <c r="F85" s="20"/>
      <c r="G85" s="20"/>
      <c r="H85" s="20"/>
      <c r="I85" s="20"/>
      <c r="J85" s="20"/>
      <c r="K85" s="21" t="str">
        <f aca="false">IF(C85="","",IFERROR(INDEX(御遺体管理表!$X$5:$X$503,MATCH(C85,御遺体管理表!$B$5:$B$503,0))&amp;"","未登録"))</f>
        <v/>
      </c>
      <c r="L85" s="20"/>
      <c r="M85" s="20"/>
      <c r="N85" s="20"/>
      <c r="O85" s="20"/>
      <c r="P85" s="20"/>
      <c r="Q85" s="20"/>
    </row>
    <row r="86" customFormat="false" ht="15" hidden="false" customHeight="false" outlineLevel="0" collapsed="false">
      <c r="A86" s="20"/>
      <c r="B86" s="20"/>
      <c r="C86" s="20"/>
      <c r="D86" s="21" t="str">
        <f aca="false">IF(C86="","",IFERROR(INDEX(御遺体管理表!$T$5:$T$503,MATCH(C86,御遺体管理表!$B$5:$B$503,0))&amp;"","未登録"))</f>
        <v/>
      </c>
      <c r="E86" s="21" t="str">
        <f aca="false">IF(C86="","",IFERROR(INDEX(御遺体管理表!$R$5:$R$503,MATCH(C86,御遺体管理表!$B$5:$B$503,0))&amp;"","未登録"))</f>
        <v/>
      </c>
      <c r="F86" s="20"/>
      <c r="G86" s="20"/>
      <c r="H86" s="20"/>
      <c r="I86" s="20"/>
      <c r="J86" s="20"/>
      <c r="K86" s="21" t="str">
        <f aca="false">IF(C86="","",IFERROR(INDEX(御遺体管理表!$X$5:$X$503,MATCH(C86,御遺体管理表!$B$5:$B$503,0))&amp;"","未登録"))</f>
        <v/>
      </c>
      <c r="L86" s="20"/>
      <c r="M86" s="20"/>
      <c r="N86" s="20"/>
      <c r="O86" s="20"/>
      <c r="P86" s="20"/>
      <c r="Q86" s="20"/>
    </row>
    <row r="87" customFormat="false" ht="15" hidden="false" customHeight="false" outlineLevel="0" collapsed="false">
      <c r="A87" s="20"/>
      <c r="B87" s="20"/>
      <c r="C87" s="20"/>
      <c r="D87" s="21" t="str">
        <f aca="false">IF(C87="","",IFERROR(INDEX(御遺体管理表!$T$5:$T$503,MATCH(C87,御遺体管理表!$B$5:$B$503,0))&amp;"","未登録"))</f>
        <v/>
      </c>
      <c r="E87" s="21" t="str">
        <f aca="false">IF(C87="","",IFERROR(INDEX(御遺体管理表!$R$5:$R$503,MATCH(C87,御遺体管理表!$B$5:$B$503,0))&amp;"","未登録"))</f>
        <v/>
      </c>
      <c r="F87" s="20"/>
      <c r="G87" s="20"/>
      <c r="H87" s="20"/>
      <c r="I87" s="20"/>
      <c r="J87" s="20"/>
      <c r="K87" s="21" t="str">
        <f aca="false">IF(C87="","",IFERROR(INDEX(御遺体管理表!$X$5:$X$503,MATCH(C87,御遺体管理表!$B$5:$B$503,0))&amp;"","未登録"))</f>
        <v/>
      </c>
      <c r="L87" s="20"/>
      <c r="M87" s="20"/>
      <c r="N87" s="20"/>
      <c r="O87" s="20"/>
      <c r="P87" s="20"/>
      <c r="Q87" s="20"/>
    </row>
    <row r="88" customFormat="false" ht="15" hidden="false" customHeight="false" outlineLevel="0" collapsed="false">
      <c r="A88" s="20"/>
      <c r="B88" s="20"/>
      <c r="C88" s="20"/>
      <c r="D88" s="21" t="str">
        <f aca="false">IF(C88="","",IFERROR(INDEX(御遺体管理表!$T$5:$T$503,MATCH(C88,御遺体管理表!$B$5:$B$503,0))&amp;"","未登録"))</f>
        <v/>
      </c>
      <c r="E88" s="21" t="str">
        <f aca="false">IF(C88="","",IFERROR(INDEX(御遺体管理表!$R$5:$R$503,MATCH(C88,御遺体管理表!$B$5:$B$503,0))&amp;"","未登録"))</f>
        <v/>
      </c>
      <c r="F88" s="20"/>
      <c r="G88" s="20"/>
      <c r="H88" s="20"/>
      <c r="I88" s="20"/>
      <c r="J88" s="20"/>
      <c r="K88" s="21" t="str">
        <f aca="false">IF(C88="","",IFERROR(INDEX(御遺体管理表!$X$5:$X$503,MATCH(C88,御遺体管理表!$B$5:$B$503,0))&amp;"","未登録"))</f>
        <v/>
      </c>
      <c r="L88" s="20"/>
      <c r="M88" s="20"/>
      <c r="N88" s="20"/>
      <c r="O88" s="20"/>
      <c r="P88" s="20"/>
      <c r="Q88" s="20"/>
    </row>
    <row r="89" customFormat="false" ht="15" hidden="false" customHeight="false" outlineLevel="0" collapsed="false">
      <c r="A89" s="20"/>
      <c r="B89" s="20"/>
      <c r="C89" s="20"/>
      <c r="D89" s="21" t="str">
        <f aca="false">IF(C89="","",IFERROR(INDEX(御遺体管理表!$T$5:$T$503,MATCH(C89,御遺体管理表!$B$5:$B$503,0))&amp;"","未登録"))</f>
        <v/>
      </c>
      <c r="E89" s="21" t="str">
        <f aca="false">IF(C89="","",IFERROR(INDEX(御遺体管理表!$R$5:$R$503,MATCH(C89,御遺体管理表!$B$5:$B$503,0))&amp;"","未登録"))</f>
        <v/>
      </c>
      <c r="F89" s="20"/>
      <c r="G89" s="20"/>
      <c r="H89" s="20"/>
      <c r="I89" s="20"/>
      <c r="J89" s="20"/>
      <c r="K89" s="21" t="str">
        <f aca="false">IF(C89="","",IFERROR(INDEX(御遺体管理表!$X$5:$X$503,MATCH(C89,御遺体管理表!$B$5:$B$503,0))&amp;"","未登録"))</f>
        <v/>
      </c>
      <c r="L89" s="20"/>
      <c r="M89" s="20"/>
      <c r="N89" s="20"/>
      <c r="O89" s="20"/>
      <c r="P89" s="20"/>
      <c r="Q89" s="20"/>
    </row>
    <row r="90" customFormat="false" ht="15" hidden="false" customHeight="false" outlineLevel="0" collapsed="false">
      <c r="A90" s="20"/>
      <c r="B90" s="20"/>
      <c r="C90" s="20"/>
      <c r="D90" s="21" t="str">
        <f aca="false">IF(C90="","",IFERROR(INDEX(御遺体管理表!$T$5:$T$503,MATCH(C90,御遺体管理表!$B$5:$B$503,0))&amp;"","未登録"))</f>
        <v/>
      </c>
      <c r="E90" s="21" t="str">
        <f aca="false">IF(C90="","",IFERROR(INDEX(御遺体管理表!$R$5:$R$503,MATCH(C90,御遺体管理表!$B$5:$B$503,0))&amp;"","未登録"))</f>
        <v/>
      </c>
      <c r="F90" s="20"/>
      <c r="G90" s="20"/>
      <c r="H90" s="20"/>
      <c r="I90" s="20"/>
      <c r="J90" s="20"/>
      <c r="K90" s="21" t="str">
        <f aca="false">IF(C90="","",IFERROR(INDEX(御遺体管理表!$X$5:$X$503,MATCH(C90,御遺体管理表!$B$5:$B$503,0))&amp;"","未登録"))</f>
        <v/>
      </c>
      <c r="L90" s="20"/>
      <c r="M90" s="20"/>
      <c r="N90" s="20"/>
      <c r="O90" s="20"/>
      <c r="P90" s="20"/>
      <c r="Q90" s="20"/>
    </row>
    <row r="91" customFormat="false" ht="15" hidden="false" customHeight="false" outlineLevel="0" collapsed="false">
      <c r="A91" s="20"/>
      <c r="B91" s="20"/>
      <c r="C91" s="20"/>
      <c r="D91" s="21" t="str">
        <f aca="false">IF(C91="","",IFERROR(INDEX(御遺体管理表!$T$5:$T$503,MATCH(C91,御遺体管理表!$B$5:$B$503,0))&amp;"","未登録"))</f>
        <v/>
      </c>
      <c r="E91" s="21" t="str">
        <f aca="false">IF(C91="","",IFERROR(INDEX(御遺体管理表!$R$5:$R$503,MATCH(C91,御遺体管理表!$B$5:$B$503,0))&amp;"","未登録"))</f>
        <v/>
      </c>
      <c r="F91" s="20"/>
      <c r="G91" s="20"/>
      <c r="H91" s="20"/>
      <c r="I91" s="20"/>
      <c r="J91" s="20"/>
      <c r="K91" s="21" t="str">
        <f aca="false">IF(C91="","",IFERROR(INDEX(御遺体管理表!$X$5:$X$503,MATCH(C91,御遺体管理表!$B$5:$B$503,0))&amp;"","未登録"))</f>
        <v/>
      </c>
      <c r="L91" s="20"/>
      <c r="M91" s="20"/>
      <c r="N91" s="20"/>
      <c r="O91" s="20"/>
      <c r="P91" s="20"/>
      <c r="Q91" s="20"/>
    </row>
    <row r="92" customFormat="false" ht="15" hidden="false" customHeight="false" outlineLevel="0" collapsed="false">
      <c r="A92" s="20"/>
      <c r="B92" s="20"/>
      <c r="C92" s="20"/>
      <c r="D92" s="21" t="str">
        <f aca="false">IF(C92="","",IFERROR(INDEX(御遺体管理表!$T$5:$T$503,MATCH(C92,御遺体管理表!$B$5:$B$503,0))&amp;"","未登録"))</f>
        <v/>
      </c>
      <c r="E92" s="21" t="str">
        <f aca="false">IF(C92="","",IFERROR(INDEX(御遺体管理表!$R$5:$R$503,MATCH(C92,御遺体管理表!$B$5:$B$503,0))&amp;"","未登録"))</f>
        <v/>
      </c>
      <c r="F92" s="20"/>
      <c r="G92" s="20"/>
      <c r="H92" s="20"/>
      <c r="I92" s="20"/>
      <c r="J92" s="20"/>
      <c r="K92" s="21" t="str">
        <f aca="false">IF(C92="","",IFERROR(INDEX(御遺体管理表!$X$5:$X$503,MATCH(C92,御遺体管理表!$B$5:$B$503,0))&amp;"","未登録"))</f>
        <v/>
      </c>
      <c r="L92" s="20"/>
      <c r="M92" s="20"/>
      <c r="N92" s="20"/>
      <c r="O92" s="20"/>
      <c r="P92" s="20"/>
      <c r="Q92" s="20"/>
    </row>
    <row r="93" customFormat="false" ht="15" hidden="false" customHeight="false" outlineLevel="0" collapsed="false">
      <c r="A93" s="20"/>
      <c r="B93" s="20"/>
      <c r="C93" s="20"/>
      <c r="D93" s="21" t="str">
        <f aca="false">IF(C93="","",IFERROR(INDEX(御遺体管理表!$T$5:$T$503,MATCH(C93,御遺体管理表!$B$5:$B$503,0))&amp;"","未登録"))</f>
        <v/>
      </c>
      <c r="E93" s="21" t="str">
        <f aca="false">IF(C93="","",IFERROR(INDEX(御遺体管理表!$R$5:$R$503,MATCH(C93,御遺体管理表!$B$5:$B$503,0))&amp;"","未登録"))</f>
        <v/>
      </c>
      <c r="F93" s="20"/>
      <c r="G93" s="20"/>
      <c r="H93" s="20"/>
      <c r="I93" s="20"/>
      <c r="J93" s="20"/>
      <c r="K93" s="21" t="str">
        <f aca="false">IF(C93="","",IFERROR(INDEX(御遺体管理表!$X$5:$X$503,MATCH(C93,御遺体管理表!$B$5:$B$503,0))&amp;"","未登録"))</f>
        <v/>
      </c>
      <c r="L93" s="20"/>
      <c r="M93" s="20"/>
      <c r="N93" s="20"/>
      <c r="O93" s="20"/>
      <c r="P93" s="20"/>
      <c r="Q93" s="20"/>
    </row>
    <row r="94" customFormat="false" ht="15" hidden="false" customHeight="false" outlineLevel="0" collapsed="false">
      <c r="A94" s="20"/>
      <c r="B94" s="20"/>
      <c r="C94" s="20"/>
      <c r="D94" s="21" t="str">
        <f aca="false">IF(C94="","",IFERROR(INDEX(御遺体管理表!$T$5:$T$503,MATCH(C94,御遺体管理表!$B$5:$B$503,0))&amp;"","未登録"))</f>
        <v/>
      </c>
      <c r="E94" s="21" t="str">
        <f aca="false">IF(C94="","",IFERROR(INDEX(御遺体管理表!$R$5:$R$503,MATCH(C94,御遺体管理表!$B$5:$B$503,0))&amp;"","未登録"))</f>
        <v/>
      </c>
      <c r="F94" s="20"/>
      <c r="G94" s="20"/>
      <c r="H94" s="20"/>
      <c r="I94" s="20"/>
      <c r="J94" s="20"/>
      <c r="K94" s="21" t="str">
        <f aca="false">IF(C94="","",IFERROR(INDEX(御遺体管理表!$X$5:$X$503,MATCH(C94,御遺体管理表!$B$5:$B$503,0))&amp;"","未登録"))</f>
        <v/>
      </c>
      <c r="L94" s="20"/>
      <c r="M94" s="20"/>
      <c r="N94" s="20"/>
      <c r="O94" s="20"/>
      <c r="P94" s="20"/>
      <c r="Q94" s="20"/>
    </row>
    <row r="95" customFormat="false" ht="15" hidden="false" customHeight="false" outlineLevel="0" collapsed="false">
      <c r="A95" s="20"/>
      <c r="B95" s="20"/>
      <c r="C95" s="20"/>
      <c r="D95" s="21" t="str">
        <f aca="false">IF(C95="","",IFERROR(INDEX(御遺体管理表!$T$5:$T$503,MATCH(C95,御遺体管理表!$B$5:$B$503,0))&amp;"","未登録"))</f>
        <v/>
      </c>
      <c r="E95" s="21" t="str">
        <f aca="false">IF(C95="","",IFERROR(INDEX(御遺体管理表!$R$5:$R$503,MATCH(C95,御遺体管理表!$B$5:$B$503,0))&amp;"","未登録"))</f>
        <v/>
      </c>
      <c r="F95" s="20"/>
      <c r="G95" s="20"/>
      <c r="H95" s="20"/>
      <c r="I95" s="20"/>
      <c r="J95" s="20"/>
      <c r="K95" s="21" t="str">
        <f aca="false">IF(C95="","",IFERROR(INDEX(御遺体管理表!$X$5:$X$503,MATCH(C95,御遺体管理表!$B$5:$B$503,0))&amp;"","未登録"))</f>
        <v/>
      </c>
      <c r="L95" s="20"/>
      <c r="M95" s="20"/>
      <c r="N95" s="20"/>
      <c r="O95" s="20"/>
      <c r="P95" s="20"/>
      <c r="Q95" s="20"/>
    </row>
    <row r="96" customFormat="false" ht="15" hidden="false" customHeight="false" outlineLevel="0" collapsed="false">
      <c r="A96" s="20"/>
      <c r="B96" s="20"/>
      <c r="C96" s="20"/>
      <c r="D96" s="21" t="str">
        <f aca="false">IF(C96="","",IFERROR(INDEX(御遺体管理表!$T$5:$T$503,MATCH(C96,御遺体管理表!$B$5:$B$503,0))&amp;"","未登録"))</f>
        <v/>
      </c>
      <c r="E96" s="21" t="str">
        <f aca="false">IF(C96="","",IFERROR(INDEX(御遺体管理表!$R$5:$R$503,MATCH(C96,御遺体管理表!$B$5:$B$503,0))&amp;"","未登録"))</f>
        <v/>
      </c>
      <c r="F96" s="20"/>
      <c r="G96" s="20"/>
      <c r="H96" s="20"/>
      <c r="I96" s="20"/>
      <c r="J96" s="20"/>
      <c r="K96" s="21" t="str">
        <f aca="false">IF(C96="","",IFERROR(INDEX(御遺体管理表!$X$5:$X$503,MATCH(C96,御遺体管理表!$B$5:$B$503,0))&amp;"","未登録"))</f>
        <v/>
      </c>
      <c r="L96" s="20"/>
      <c r="M96" s="20"/>
      <c r="N96" s="20"/>
      <c r="O96" s="20"/>
      <c r="P96" s="20"/>
      <c r="Q96" s="20"/>
    </row>
    <row r="97" customFormat="false" ht="15" hidden="false" customHeight="false" outlineLevel="0" collapsed="false">
      <c r="A97" s="20"/>
      <c r="B97" s="20"/>
      <c r="C97" s="20"/>
      <c r="D97" s="21" t="str">
        <f aca="false">IF(C97="","",IFERROR(INDEX(御遺体管理表!$T$5:$T$503,MATCH(C97,御遺体管理表!$B$5:$B$503,0))&amp;"","未登録"))</f>
        <v/>
      </c>
      <c r="E97" s="21" t="str">
        <f aca="false">IF(C97="","",IFERROR(INDEX(御遺体管理表!$R$5:$R$503,MATCH(C97,御遺体管理表!$B$5:$B$503,0))&amp;"","未登録"))</f>
        <v/>
      </c>
      <c r="F97" s="20"/>
      <c r="G97" s="20"/>
      <c r="H97" s="20"/>
      <c r="I97" s="20"/>
      <c r="J97" s="20"/>
      <c r="K97" s="21" t="str">
        <f aca="false">IF(C97="","",IFERROR(INDEX(御遺体管理表!$X$5:$X$503,MATCH(C97,御遺体管理表!$B$5:$B$503,0))&amp;"","未登録"))</f>
        <v/>
      </c>
      <c r="L97" s="20"/>
      <c r="M97" s="20"/>
      <c r="N97" s="20"/>
      <c r="O97" s="20"/>
      <c r="P97" s="20"/>
      <c r="Q97" s="20"/>
    </row>
    <row r="98" customFormat="false" ht="15" hidden="false" customHeight="false" outlineLevel="0" collapsed="false">
      <c r="A98" s="20"/>
      <c r="B98" s="20"/>
      <c r="C98" s="20"/>
      <c r="D98" s="21" t="str">
        <f aca="false">IF(C98="","",IFERROR(INDEX(御遺体管理表!$T$5:$T$503,MATCH(C98,御遺体管理表!$B$5:$B$503,0))&amp;"","未登録"))</f>
        <v/>
      </c>
      <c r="E98" s="21" t="str">
        <f aca="false">IF(C98="","",IFERROR(INDEX(御遺体管理表!$R$5:$R$503,MATCH(C98,御遺体管理表!$B$5:$B$503,0))&amp;"","未登録"))</f>
        <v/>
      </c>
      <c r="F98" s="20"/>
      <c r="G98" s="20"/>
      <c r="H98" s="20"/>
      <c r="I98" s="20"/>
      <c r="J98" s="20"/>
      <c r="K98" s="21" t="str">
        <f aca="false">IF(C98="","",IFERROR(INDEX(御遺体管理表!$X$5:$X$503,MATCH(C98,御遺体管理表!$B$5:$B$503,0))&amp;"","未登録"))</f>
        <v/>
      </c>
      <c r="L98" s="20"/>
      <c r="M98" s="20"/>
      <c r="N98" s="20"/>
      <c r="O98" s="20"/>
      <c r="P98" s="20"/>
      <c r="Q98" s="20"/>
    </row>
    <row r="99" customFormat="false" ht="15" hidden="false" customHeight="false" outlineLevel="0" collapsed="false">
      <c r="A99" s="20"/>
      <c r="B99" s="20"/>
      <c r="C99" s="20"/>
      <c r="D99" s="21" t="str">
        <f aca="false">IF(C99="","",IFERROR(INDEX(御遺体管理表!$T$5:$T$503,MATCH(C99,御遺体管理表!$B$5:$B$503,0))&amp;"","未登録"))</f>
        <v/>
      </c>
      <c r="E99" s="21" t="str">
        <f aca="false">IF(C99="","",IFERROR(INDEX(御遺体管理表!$R$5:$R$503,MATCH(C99,御遺体管理表!$B$5:$B$503,0))&amp;"","未登録"))</f>
        <v/>
      </c>
      <c r="F99" s="20"/>
      <c r="G99" s="20"/>
      <c r="H99" s="20"/>
      <c r="I99" s="20"/>
      <c r="J99" s="20"/>
      <c r="K99" s="21" t="str">
        <f aca="false">IF(C99="","",IFERROR(INDEX(御遺体管理表!$X$5:$X$503,MATCH(C99,御遺体管理表!$B$5:$B$503,0))&amp;"","未登録"))</f>
        <v/>
      </c>
      <c r="L99" s="20"/>
      <c r="M99" s="20"/>
      <c r="N99" s="20"/>
      <c r="O99" s="20"/>
      <c r="P99" s="20"/>
      <c r="Q99" s="20"/>
    </row>
    <row r="100" customFormat="false" ht="15" hidden="false" customHeight="false" outlineLevel="0" collapsed="false">
      <c r="A100" s="20"/>
      <c r="B100" s="20"/>
      <c r="C100" s="20"/>
      <c r="D100" s="21" t="str">
        <f aca="false">IF(C100="","",IFERROR(INDEX(御遺体管理表!$T$5:$T$503,MATCH(C100,御遺体管理表!$B$5:$B$503,0))&amp;"","未登録"))</f>
        <v/>
      </c>
      <c r="E100" s="21" t="str">
        <f aca="false">IF(C100="","",IFERROR(INDEX(御遺体管理表!$R$5:$R$503,MATCH(C100,御遺体管理表!$B$5:$B$503,0))&amp;"","未登録"))</f>
        <v/>
      </c>
      <c r="F100" s="20"/>
      <c r="G100" s="20"/>
      <c r="H100" s="20"/>
      <c r="I100" s="20"/>
      <c r="J100" s="20"/>
      <c r="K100" s="21" t="str">
        <f aca="false">IF(C100="","",IFERROR(INDEX(御遺体管理表!$X$5:$X$503,MATCH(C100,御遺体管理表!$B$5:$B$503,0))&amp;"","未登録"))</f>
        <v/>
      </c>
      <c r="L100" s="20"/>
      <c r="M100" s="20"/>
      <c r="N100" s="20"/>
      <c r="O100" s="20"/>
      <c r="P100" s="20"/>
      <c r="Q100" s="20"/>
    </row>
    <row r="101" customFormat="false" ht="15" hidden="false" customHeight="false" outlineLevel="0" collapsed="false">
      <c r="A101" s="20"/>
      <c r="B101" s="20"/>
      <c r="C101" s="20"/>
      <c r="D101" s="21" t="str">
        <f aca="false">IF(C101="","",IFERROR(INDEX(御遺体管理表!$T$5:$T$503,MATCH(C101,御遺体管理表!$B$5:$B$503,0))&amp;"","未登録"))</f>
        <v/>
      </c>
      <c r="E101" s="21" t="str">
        <f aca="false">IF(C101="","",IFERROR(INDEX(御遺体管理表!$R$5:$R$503,MATCH(C101,御遺体管理表!$B$5:$B$503,0))&amp;"","未登録"))</f>
        <v/>
      </c>
      <c r="F101" s="20"/>
      <c r="G101" s="20"/>
      <c r="H101" s="20"/>
      <c r="I101" s="20"/>
      <c r="J101" s="20"/>
      <c r="K101" s="21" t="str">
        <f aca="false">IF(C101="","",IFERROR(INDEX(御遺体管理表!$X$5:$X$503,MATCH(C101,御遺体管理表!$B$5:$B$503,0))&amp;"","未登録"))</f>
        <v/>
      </c>
      <c r="L101" s="20"/>
      <c r="M101" s="20"/>
      <c r="N101" s="20"/>
      <c r="O101" s="20"/>
      <c r="P101" s="20"/>
      <c r="Q101" s="20"/>
    </row>
    <row r="102" customFormat="false" ht="15" hidden="false" customHeight="false" outlineLevel="0" collapsed="false">
      <c r="A102" s="20"/>
      <c r="B102" s="20"/>
      <c r="C102" s="20"/>
      <c r="D102" s="21" t="str">
        <f aca="false">IF(C102="","",IFERROR(INDEX(御遺体管理表!$T$5:$T$503,MATCH(C102,御遺体管理表!$B$5:$B$503,0))&amp;"","未登録"))</f>
        <v/>
      </c>
      <c r="E102" s="21" t="str">
        <f aca="false">IF(C102="","",IFERROR(INDEX(御遺体管理表!$R$5:$R$503,MATCH(C102,御遺体管理表!$B$5:$B$503,0))&amp;"","未登録"))</f>
        <v/>
      </c>
      <c r="F102" s="20"/>
      <c r="G102" s="20"/>
      <c r="H102" s="20"/>
      <c r="I102" s="20"/>
      <c r="J102" s="20"/>
      <c r="K102" s="21" t="str">
        <f aca="false">IF(C102="","",IFERROR(INDEX(御遺体管理表!$X$5:$X$503,MATCH(C102,御遺体管理表!$B$5:$B$503,0))&amp;"","未登録"))</f>
        <v/>
      </c>
      <c r="L102" s="20"/>
      <c r="M102" s="20"/>
      <c r="N102" s="20"/>
      <c r="O102" s="20"/>
      <c r="P102" s="20"/>
      <c r="Q102" s="20"/>
    </row>
    <row r="103" customFormat="false" ht="15" hidden="false" customHeight="false" outlineLevel="0" collapsed="false">
      <c r="A103" s="20"/>
      <c r="B103" s="20"/>
      <c r="C103" s="20"/>
      <c r="D103" s="21" t="str">
        <f aca="false">IF(C103="","",IFERROR(INDEX(御遺体管理表!$T$5:$T$503,MATCH(C103,御遺体管理表!$B$5:$B$503,0))&amp;"","未登録"))</f>
        <v/>
      </c>
      <c r="E103" s="21" t="str">
        <f aca="false">IF(C103="","",IFERROR(INDEX(御遺体管理表!$R$5:$R$503,MATCH(C103,御遺体管理表!$B$5:$B$503,0))&amp;"","未登録"))</f>
        <v/>
      </c>
      <c r="F103" s="20"/>
      <c r="G103" s="20"/>
      <c r="H103" s="20"/>
      <c r="I103" s="20"/>
      <c r="J103" s="20"/>
      <c r="K103" s="21" t="str">
        <f aca="false">IF(C103="","",IFERROR(INDEX(御遺体管理表!$X$5:$X$503,MATCH(C103,御遺体管理表!$B$5:$B$503,0))&amp;"","未登録"))</f>
        <v/>
      </c>
      <c r="L103" s="20"/>
      <c r="M103" s="20"/>
      <c r="N103" s="20"/>
      <c r="O103" s="20"/>
      <c r="P103" s="20"/>
      <c r="Q103" s="20"/>
    </row>
    <row r="104" customFormat="false" ht="15" hidden="false" customHeight="false" outlineLevel="0" collapsed="false">
      <c r="A104" s="20"/>
      <c r="B104" s="20"/>
      <c r="C104" s="20"/>
      <c r="D104" s="21" t="str">
        <f aca="false">IF(C104="","",IFERROR(INDEX(御遺体管理表!$T$5:$T$503,MATCH(C104,御遺体管理表!$B$5:$B$503,0))&amp;"","未登録"))</f>
        <v/>
      </c>
      <c r="E104" s="21" t="str">
        <f aca="false">IF(C104="","",IFERROR(INDEX(御遺体管理表!$R$5:$R$503,MATCH(C104,御遺体管理表!$B$5:$B$503,0))&amp;"","未登録"))</f>
        <v/>
      </c>
      <c r="F104" s="20"/>
      <c r="G104" s="20"/>
      <c r="H104" s="20"/>
      <c r="I104" s="20"/>
      <c r="J104" s="20"/>
      <c r="K104" s="21" t="str">
        <f aca="false">IF(C104="","",IFERROR(INDEX(御遺体管理表!$X$5:$X$503,MATCH(C104,御遺体管理表!$B$5:$B$503,0))&amp;"","未登録"))</f>
        <v/>
      </c>
      <c r="L104" s="20"/>
      <c r="M104" s="20"/>
      <c r="N104" s="20"/>
      <c r="O104" s="20"/>
      <c r="P104" s="20"/>
      <c r="Q104" s="20"/>
    </row>
    <row r="105" customFormat="false" ht="15" hidden="false" customHeight="false" outlineLevel="0" collapsed="false">
      <c r="A105" s="20"/>
      <c r="B105" s="20"/>
      <c r="C105" s="20"/>
      <c r="D105" s="21" t="str">
        <f aca="false">IF(C105="","",IFERROR(INDEX(御遺体管理表!$T$5:$T$503,MATCH(C105,御遺体管理表!$B$5:$B$503,0))&amp;"","未登録"))</f>
        <v/>
      </c>
      <c r="E105" s="21" t="str">
        <f aca="false">IF(C105="","",IFERROR(INDEX(御遺体管理表!$R$5:$R$503,MATCH(C105,御遺体管理表!$B$5:$B$503,0))&amp;"","未登録"))</f>
        <v/>
      </c>
      <c r="F105" s="20"/>
      <c r="G105" s="20"/>
      <c r="H105" s="20"/>
      <c r="I105" s="20"/>
      <c r="J105" s="20"/>
      <c r="K105" s="21" t="str">
        <f aca="false">IF(C105="","",IFERROR(INDEX(御遺体管理表!$X$5:$X$503,MATCH(C105,御遺体管理表!$B$5:$B$503,0))&amp;"","未登録"))</f>
        <v/>
      </c>
      <c r="L105" s="20"/>
      <c r="M105" s="20"/>
      <c r="N105" s="20"/>
      <c r="O105" s="20"/>
      <c r="P105" s="20"/>
      <c r="Q105" s="20"/>
    </row>
    <row r="106" customFormat="false" ht="15" hidden="false" customHeight="false" outlineLevel="0" collapsed="false">
      <c r="A106" s="20"/>
      <c r="B106" s="20"/>
      <c r="C106" s="20"/>
      <c r="D106" s="21" t="str">
        <f aca="false">IF(C106="","",IFERROR(INDEX(御遺体管理表!$T$5:$T$503,MATCH(C106,御遺体管理表!$B$5:$B$503,0))&amp;"","未登録"))</f>
        <v/>
      </c>
      <c r="E106" s="21" t="str">
        <f aca="false">IF(C106="","",IFERROR(INDEX(御遺体管理表!$R$5:$R$503,MATCH(C106,御遺体管理表!$B$5:$B$503,0))&amp;"","未登録"))</f>
        <v/>
      </c>
      <c r="F106" s="20"/>
      <c r="G106" s="20"/>
      <c r="H106" s="20"/>
      <c r="I106" s="20"/>
      <c r="J106" s="20"/>
      <c r="K106" s="21" t="str">
        <f aca="false">IF(C106="","",IFERROR(INDEX(御遺体管理表!$X$5:$X$503,MATCH(C106,御遺体管理表!$B$5:$B$503,0))&amp;"","未登録"))</f>
        <v/>
      </c>
      <c r="L106" s="20"/>
      <c r="M106" s="20"/>
      <c r="N106" s="20"/>
      <c r="O106" s="20"/>
      <c r="P106" s="20"/>
      <c r="Q106" s="20"/>
    </row>
    <row r="107" customFormat="false" ht="15" hidden="false" customHeight="false" outlineLevel="0" collapsed="false">
      <c r="A107" s="20"/>
      <c r="B107" s="20"/>
      <c r="C107" s="20"/>
      <c r="D107" s="21" t="str">
        <f aca="false">IF(C107="","",IFERROR(INDEX(御遺体管理表!$T$5:$T$503,MATCH(C107,御遺体管理表!$B$5:$B$503,0))&amp;"","未登録"))</f>
        <v/>
      </c>
      <c r="E107" s="21" t="str">
        <f aca="false">IF(C107="","",IFERROR(INDEX(御遺体管理表!$R$5:$R$503,MATCH(C107,御遺体管理表!$B$5:$B$503,0))&amp;"","未登録"))</f>
        <v/>
      </c>
      <c r="F107" s="20"/>
      <c r="G107" s="20"/>
      <c r="H107" s="20"/>
      <c r="I107" s="20"/>
      <c r="J107" s="20"/>
      <c r="K107" s="21" t="str">
        <f aca="false">IF(C107="","",IFERROR(INDEX(御遺体管理表!$X$5:$X$503,MATCH(C107,御遺体管理表!$B$5:$B$503,0))&amp;"","未登録"))</f>
        <v/>
      </c>
      <c r="L107" s="20"/>
      <c r="M107" s="20"/>
      <c r="N107" s="20"/>
      <c r="O107" s="20"/>
      <c r="P107" s="20"/>
      <c r="Q107" s="20"/>
    </row>
    <row r="108" customFormat="false" ht="15" hidden="false" customHeight="false" outlineLevel="0" collapsed="false">
      <c r="A108" s="20"/>
      <c r="B108" s="20"/>
      <c r="C108" s="20"/>
      <c r="D108" s="21" t="str">
        <f aca="false">IF(C108="","",IFERROR(INDEX(御遺体管理表!$T$5:$T$503,MATCH(C108,御遺体管理表!$B$5:$B$503,0))&amp;"","未登録"))</f>
        <v/>
      </c>
      <c r="E108" s="21" t="str">
        <f aca="false">IF(C108="","",IFERROR(INDEX(御遺体管理表!$R$5:$R$503,MATCH(C108,御遺体管理表!$B$5:$B$503,0))&amp;"","未登録"))</f>
        <v/>
      </c>
      <c r="F108" s="20"/>
      <c r="G108" s="20"/>
      <c r="H108" s="20"/>
      <c r="I108" s="20"/>
      <c r="J108" s="20"/>
      <c r="K108" s="21" t="str">
        <f aca="false">IF(C108="","",IFERROR(INDEX(御遺体管理表!$X$5:$X$503,MATCH(C108,御遺体管理表!$B$5:$B$503,0))&amp;"","未登録"))</f>
        <v/>
      </c>
      <c r="L108" s="20"/>
      <c r="M108" s="20"/>
      <c r="N108" s="20"/>
      <c r="O108" s="20"/>
      <c r="P108" s="20"/>
      <c r="Q108" s="20"/>
    </row>
    <row r="109" customFormat="false" ht="15" hidden="false" customHeight="false" outlineLevel="0" collapsed="false">
      <c r="A109" s="20"/>
      <c r="B109" s="20"/>
      <c r="C109" s="20"/>
      <c r="D109" s="21" t="str">
        <f aca="false">IF(C109="","",IFERROR(INDEX(御遺体管理表!$T$5:$T$503,MATCH(C109,御遺体管理表!$B$5:$B$503,0))&amp;"","未登録"))</f>
        <v/>
      </c>
      <c r="E109" s="21" t="str">
        <f aca="false">IF(C109="","",IFERROR(INDEX(御遺体管理表!$R$5:$R$503,MATCH(C109,御遺体管理表!$B$5:$B$503,0))&amp;"","未登録"))</f>
        <v/>
      </c>
      <c r="F109" s="20"/>
      <c r="G109" s="20"/>
      <c r="H109" s="20"/>
      <c r="I109" s="20"/>
      <c r="J109" s="20"/>
      <c r="K109" s="21" t="str">
        <f aca="false">IF(C109="","",IFERROR(INDEX(御遺体管理表!$X$5:$X$503,MATCH(C109,御遺体管理表!$B$5:$B$503,0))&amp;"","未登録"))</f>
        <v/>
      </c>
      <c r="L109" s="20"/>
      <c r="M109" s="20"/>
      <c r="N109" s="20"/>
      <c r="O109" s="20"/>
      <c r="P109" s="20"/>
      <c r="Q109" s="20"/>
    </row>
    <row r="110" customFormat="false" ht="15" hidden="false" customHeight="false" outlineLevel="0" collapsed="false">
      <c r="A110" s="20"/>
      <c r="B110" s="20"/>
      <c r="C110" s="20"/>
      <c r="D110" s="21" t="str">
        <f aca="false">IF(C110="","",IFERROR(INDEX(御遺体管理表!$T$5:$T$503,MATCH(C110,御遺体管理表!$B$5:$B$503,0))&amp;"","未登録"))</f>
        <v/>
      </c>
      <c r="E110" s="21" t="str">
        <f aca="false">IF(C110="","",IFERROR(INDEX(御遺体管理表!$R$5:$R$503,MATCH(C110,御遺体管理表!$B$5:$B$503,0))&amp;"","未登録"))</f>
        <v/>
      </c>
      <c r="F110" s="20"/>
      <c r="G110" s="20"/>
      <c r="H110" s="20"/>
      <c r="I110" s="20"/>
      <c r="J110" s="20"/>
      <c r="K110" s="21" t="str">
        <f aca="false">IF(C110="","",IFERROR(INDEX(御遺体管理表!$X$5:$X$503,MATCH(C110,御遺体管理表!$B$5:$B$503,0))&amp;"","未登録"))</f>
        <v/>
      </c>
      <c r="L110" s="20"/>
      <c r="M110" s="20"/>
      <c r="N110" s="20"/>
      <c r="O110" s="20"/>
      <c r="P110" s="20"/>
      <c r="Q110" s="20"/>
    </row>
    <row r="111" customFormat="false" ht="15" hidden="false" customHeight="false" outlineLevel="0" collapsed="false">
      <c r="A111" s="20"/>
      <c r="B111" s="20"/>
      <c r="C111" s="20"/>
      <c r="D111" s="21" t="str">
        <f aca="false">IF(C111="","",IFERROR(INDEX(御遺体管理表!$T$5:$T$503,MATCH(C111,御遺体管理表!$B$5:$B$503,0))&amp;"","未登録"))</f>
        <v/>
      </c>
      <c r="E111" s="21" t="str">
        <f aca="false">IF(C111="","",IFERROR(INDEX(御遺体管理表!$R$5:$R$503,MATCH(C111,御遺体管理表!$B$5:$B$503,0))&amp;"","未登録"))</f>
        <v/>
      </c>
      <c r="F111" s="20"/>
      <c r="G111" s="20"/>
      <c r="H111" s="20"/>
      <c r="I111" s="20"/>
      <c r="J111" s="20"/>
      <c r="K111" s="21" t="str">
        <f aca="false">IF(C111="","",IFERROR(INDEX(御遺体管理表!$X$5:$X$503,MATCH(C111,御遺体管理表!$B$5:$B$503,0))&amp;"","未登録"))</f>
        <v/>
      </c>
      <c r="L111" s="20"/>
      <c r="M111" s="20"/>
      <c r="N111" s="20"/>
      <c r="O111" s="20"/>
      <c r="P111" s="20"/>
      <c r="Q111" s="20"/>
    </row>
    <row r="112" customFormat="false" ht="15" hidden="false" customHeight="false" outlineLevel="0" collapsed="false">
      <c r="A112" s="20"/>
      <c r="B112" s="20"/>
      <c r="C112" s="20"/>
      <c r="D112" s="21" t="str">
        <f aca="false">IF(C112="","",IFERROR(INDEX(御遺体管理表!$T$5:$T$503,MATCH(C112,御遺体管理表!$B$5:$B$503,0))&amp;"","未登録"))</f>
        <v/>
      </c>
      <c r="E112" s="21" t="str">
        <f aca="false">IF(C112="","",IFERROR(INDEX(御遺体管理表!$R$5:$R$503,MATCH(C112,御遺体管理表!$B$5:$B$503,0))&amp;"","未登録"))</f>
        <v/>
      </c>
      <c r="F112" s="20"/>
      <c r="G112" s="20"/>
      <c r="H112" s="20"/>
      <c r="I112" s="20"/>
      <c r="J112" s="20"/>
      <c r="K112" s="21" t="str">
        <f aca="false">IF(C112="","",IFERROR(INDEX(御遺体管理表!$X$5:$X$503,MATCH(C112,御遺体管理表!$B$5:$B$503,0))&amp;"","未登録"))</f>
        <v/>
      </c>
      <c r="L112" s="20"/>
      <c r="M112" s="20"/>
      <c r="N112" s="20"/>
      <c r="O112" s="20"/>
      <c r="P112" s="20"/>
      <c r="Q112" s="20"/>
    </row>
    <row r="113" customFormat="false" ht="15" hidden="false" customHeight="false" outlineLevel="0" collapsed="false">
      <c r="A113" s="20"/>
      <c r="B113" s="20"/>
      <c r="C113" s="20"/>
      <c r="D113" s="21" t="str">
        <f aca="false">IF(C113="","",IFERROR(INDEX(御遺体管理表!$T$5:$T$503,MATCH(C113,御遺体管理表!$B$5:$B$503,0))&amp;"","未登録"))</f>
        <v/>
      </c>
      <c r="E113" s="21" t="str">
        <f aca="false">IF(C113="","",IFERROR(INDEX(御遺体管理表!$R$5:$R$503,MATCH(C113,御遺体管理表!$B$5:$B$503,0))&amp;"","未登録"))</f>
        <v/>
      </c>
      <c r="F113" s="20"/>
      <c r="G113" s="20"/>
      <c r="H113" s="20"/>
      <c r="I113" s="20"/>
      <c r="J113" s="20"/>
      <c r="K113" s="21" t="str">
        <f aca="false">IF(C113="","",IFERROR(INDEX(御遺体管理表!$X$5:$X$503,MATCH(C113,御遺体管理表!$B$5:$B$503,0))&amp;"","未登録"))</f>
        <v/>
      </c>
      <c r="L113" s="20"/>
      <c r="M113" s="20"/>
      <c r="N113" s="20"/>
      <c r="O113" s="20"/>
      <c r="P113" s="20"/>
      <c r="Q113" s="20"/>
    </row>
    <row r="114" customFormat="false" ht="15" hidden="false" customHeight="false" outlineLevel="0" collapsed="false">
      <c r="A114" s="20"/>
      <c r="B114" s="20"/>
      <c r="C114" s="20"/>
      <c r="D114" s="21" t="str">
        <f aca="false">IF(C114="","",IFERROR(INDEX(御遺体管理表!$T$5:$T$503,MATCH(C114,御遺体管理表!$B$5:$B$503,0))&amp;"","未登録"))</f>
        <v/>
      </c>
      <c r="E114" s="21" t="str">
        <f aca="false">IF(C114="","",IFERROR(INDEX(御遺体管理表!$R$5:$R$503,MATCH(C114,御遺体管理表!$B$5:$B$503,0))&amp;"","未登録"))</f>
        <v/>
      </c>
      <c r="F114" s="20"/>
      <c r="G114" s="20"/>
      <c r="H114" s="20"/>
      <c r="I114" s="20"/>
      <c r="J114" s="20"/>
      <c r="K114" s="21" t="str">
        <f aca="false">IF(C114="","",IFERROR(INDEX(御遺体管理表!$X$5:$X$503,MATCH(C114,御遺体管理表!$B$5:$B$503,0))&amp;"","未登録"))</f>
        <v/>
      </c>
      <c r="L114" s="20"/>
      <c r="M114" s="20"/>
      <c r="N114" s="20"/>
      <c r="O114" s="20"/>
      <c r="P114" s="20"/>
      <c r="Q114" s="20"/>
    </row>
    <row r="115" customFormat="false" ht="15" hidden="false" customHeight="false" outlineLevel="0" collapsed="false">
      <c r="A115" s="20"/>
      <c r="B115" s="20"/>
      <c r="C115" s="20"/>
      <c r="D115" s="21" t="str">
        <f aca="false">IF(C115="","",IFERROR(INDEX(御遺体管理表!$T$5:$T$503,MATCH(C115,御遺体管理表!$B$5:$B$503,0))&amp;"","未登録"))</f>
        <v/>
      </c>
      <c r="E115" s="21" t="str">
        <f aca="false">IF(C115="","",IFERROR(INDEX(御遺体管理表!$R$5:$R$503,MATCH(C115,御遺体管理表!$B$5:$B$503,0))&amp;"","未登録"))</f>
        <v/>
      </c>
      <c r="F115" s="20"/>
      <c r="G115" s="20"/>
      <c r="H115" s="20"/>
      <c r="I115" s="20"/>
      <c r="J115" s="20"/>
      <c r="K115" s="21" t="str">
        <f aca="false">IF(C115="","",IFERROR(INDEX(御遺体管理表!$X$5:$X$503,MATCH(C115,御遺体管理表!$B$5:$B$503,0))&amp;"","未登録"))</f>
        <v/>
      </c>
      <c r="L115" s="20"/>
      <c r="M115" s="20"/>
      <c r="N115" s="20"/>
      <c r="O115" s="20"/>
      <c r="P115" s="20"/>
      <c r="Q115" s="20"/>
    </row>
    <row r="116" customFormat="false" ht="15" hidden="false" customHeight="false" outlineLevel="0" collapsed="false">
      <c r="A116" s="20"/>
      <c r="B116" s="20"/>
      <c r="C116" s="20"/>
      <c r="D116" s="21" t="str">
        <f aca="false">IF(C116="","",IFERROR(INDEX(御遺体管理表!$T$5:$T$503,MATCH(C116,御遺体管理表!$B$5:$B$503,0))&amp;"","未登録"))</f>
        <v/>
      </c>
      <c r="E116" s="21" t="str">
        <f aca="false">IF(C116="","",IFERROR(INDEX(御遺体管理表!$R$5:$R$503,MATCH(C116,御遺体管理表!$B$5:$B$503,0))&amp;"","未登録"))</f>
        <v/>
      </c>
      <c r="F116" s="20"/>
      <c r="G116" s="20"/>
      <c r="H116" s="20"/>
      <c r="I116" s="20"/>
      <c r="J116" s="20"/>
      <c r="K116" s="21" t="str">
        <f aca="false">IF(C116="","",IFERROR(INDEX(御遺体管理表!$X$5:$X$503,MATCH(C116,御遺体管理表!$B$5:$B$503,0))&amp;"","未登録"))</f>
        <v/>
      </c>
      <c r="L116" s="20"/>
      <c r="M116" s="20"/>
      <c r="N116" s="20"/>
      <c r="O116" s="20"/>
      <c r="P116" s="20"/>
      <c r="Q116" s="20"/>
    </row>
    <row r="117" customFormat="false" ht="15" hidden="false" customHeight="false" outlineLevel="0" collapsed="false">
      <c r="A117" s="20"/>
      <c r="B117" s="20"/>
      <c r="C117" s="20"/>
      <c r="D117" s="21" t="str">
        <f aca="false">IF(C117="","",IFERROR(INDEX(御遺体管理表!$T$5:$T$503,MATCH(C117,御遺体管理表!$B$5:$B$503,0))&amp;"","未登録"))</f>
        <v/>
      </c>
      <c r="E117" s="21" t="str">
        <f aca="false">IF(C117="","",IFERROR(INDEX(御遺体管理表!$R$5:$R$503,MATCH(C117,御遺体管理表!$B$5:$B$503,0))&amp;"","未登録"))</f>
        <v/>
      </c>
      <c r="F117" s="20"/>
      <c r="G117" s="20"/>
      <c r="H117" s="20"/>
      <c r="I117" s="20"/>
      <c r="J117" s="20"/>
      <c r="K117" s="21" t="str">
        <f aca="false">IF(C117="","",IFERROR(INDEX(御遺体管理表!$X$5:$X$503,MATCH(C117,御遺体管理表!$B$5:$B$503,0))&amp;"","未登録"))</f>
        <v/>
      </c>
      <c r="L117" s="20"/>
      <c r="M117" s="20"/>
      <c r="N117" s="20"/>
      <c r="O117" s="20"/>
      <c r="P117" s="20"/>
      <c r="Q117" s="20"/>
    </row>
    <row r="118" customFormat="false" ht="15" hidden="false" customHeight="false" outlineLevel="0" collapsed="false">
      <c r="A118" s="20"/>
      <c r="B118" s="20"/>
      <c r="C118" s="20"/>
      <c r="D118" s="21" t="str">
        <f aca="false">IF(C118="","",IFERROR(INDEX(御遺体管理表!$T$5:$T$503,MATCH(C118,御遺体管理表!$B$5:$B$503,0))&amp;"","未登録"))</f>
        <v/>
      </c>
      <c r="E118" s="21" t="str">
        <f aca="false">IF(C118="","",IFERROR(INDEX(御遺体管理表!$R$5:$R$503,MATCH(C118,御遺体管理表!$B$5:$B$503,0))&amp;"","未登録"))</f>
        <v/>
      </c>
      <c r="F118" s="20"/>
      <c r="G118" s="20"/>
      <c r="H118" s="20"/>
      <c r="I118" s="20"/>
      <c r="J118" s="20"/>
      <c r="K118" s="21" t="str">
        <f aca="false">IF(C118="","",IFERROR(INDEX(御遺体管理表!$X$5:$X$503,MATCH(C118,御遺体管理表!$B$5:$B$503,0))&amp;"","未登録"))</f>
        <v/>
      </c>
      <c r="L118" s="20"/>
      <c r="M118" s="20"/>
      <c r="N118" s="20"/>
      <c r="O118" s="20"/>
      <c r="P118" s="20"/>
      <c r="Q118" s="20"/>
    </row>
    <row r="119" customFormat="false" ht="15" hidden="false" customHeight="false" outlineLevel="0" collapsed="false">
      <c r="A119" s="20"/>
      <c r="B119" s="20"/>
      <c r="C119" s="20"/>
      <c r="D119" s="21" t="str">
        <f aca="false">IF(C119="","",IFERROR(INDEX(御遺体管理表!$T$5:$T$503,MATCH(C119,御遺体管理表!$B$5:$B$503,0))&amp;"","未登録"))</f>
        <v/>
      </c>
      <c r="E119" s="21" t="str">
        <f aca="false">IF(C119="","",IFERROR(INDEX(御遺体管理表!$R$5:$R$503,MATCH(C119,御遺体管理表!$B$5:$B$503,0))&amp;"","未登録"))</f>
        <v/>
      </c>
      <c r="F119" s="20"/>
      <c r="G119" s="20"/>
      <c r="H119" s="20"/>
      <c r="I119" s="20"/>
      <c r="J119" s="20"/>
      <c r="K119" s="21" t="str">
        <f aca="false">IF(C119="","",IFERROR(INDEX(御遺体管理表!$X$5:$X$503,MATCH(C119,御遺体管理表!$B$5:$B$503,0))&amp;"","未登録"))</f>
        <v/>
      </c>
      <c r="L119" s="20"/>
      <c r="M119" s="20"/>
      <c r="N119" s="20"/>
      <c r="O119" s="20"/>
      <c r="P119" s="20"/>
      <c r="Q119" s="20"/>
    </row>
    <row r="120" customFormat="false" ht="15" hidden="false" customHeight="false" outlineLevel="0" collapsed="false">
      <c r="A120" s="20"/>
      <c r="B120" s="20"/>
      <c r="C120" s="20"/>
      <c r="D120" s="21" t="str">
        <f aca="false">IF(C120="","",IFERROR(INDEX(御遺体管理表!$T$5:$T$503,MATCH(C120,御遺体管理表!$B$5:$B$503,0))&amp;"","未登録"))</f>
        <v/>
      </c>
      <c r="E120" s="21" t="str">
        <f aca="false">IF(C120="","",IFERROR(INDEX(御遺体管理表!$R$5:$R$503,MATCH(C120,御遺体管理表!$B$5:$B$503,0))&amp;"","未登録"))</f>
        <v/>
      </c>
      <c r="F120" s="20"/>
      <c r="G120" s="20"/>
      <c r="H120" s="20"/>
      <c r="I120" s="20"/>
      <c r="J120" s="20"/>
      <c r="K120" s="21" t="str">
        <f aca="false">IF(C120="","",IFERROR(INDEX(御遺体管理表!$X$5:$X$503,MATCH(C120,御遺体管理表!$B$5:$B$503,0))&amp;"","未登録"))</f>
        <v/>
      </c>
      <c r="L120" s="20"/>
      <c r="M120" s="20"/>
      <c r="N120" s="20"/>
      <c r="O120" s="20"/>
      <c r="P120" s="20"/>
      <c r="Q120" s="20"/>
    </row>
    <row r="121" customFormat="false" ht="15" hidden="false" customHeight="false" outlineLevel="0" collapsed="false">
      <c r="A121" s="20"/>
      <c r="B121" s="20"/>
      <c r="C121" s="20"/>
      <c r="D121" s="21" t="str">
        <f aca="false">IF(C121="","",IFERROR(INDEX(御遺体管理表!$T$5:$T$503,MATCH(C121,御遺体管理表!$B$5:$B$503,0))&amp;"","未登録"))</f>
        <v/>
      </c>
      <c r="E121" s="21" t="str">
        <f aca="false">IF(C121="","",IFERROR(INDEX(御遺体管理表!$R$5:$R$503,MATCH(C121,御遺体管理表!$B$5:$B$503,0))&amp;"","未登録"))</f>
        <v/>
      </c>
      <c r="F121" s="20"/>
      <c r="G121" s="20"/>
      <c r="H121" s="20"/>
      <c r="I121" s="20"/>
      <c r="J121" s="20"/>
      <c r="K121" s="21" t="str">
        <f aca="false">IF(C121="","",IFERROR(INDEX(御遺体管理表!$X$5:$X$503,MATCH(C121,御遺体管理表!$B$5:$B$503,0))&amp;"","未登録"))</f>
        <v/>
      </c>
      <c r="L121" s="20"/>
      <c r="M121" s="20"/>
      <c r="N121" s="20"/>
      <c r="O121" s="20"/>
      <c r="P121" s="20"/>
      <c r="Q121" s="20"/>
    </row>
    <row r="122" customFormat="false" ht="15" hidden="false" customHeight="false" outlineLevel="0" collapsed="false">
      <c r="A122" s="20"/>
      <c r="B122" s="20"/>
      <c r="C122" s="20"/>
      <c r="D122" s="21" t="str">
        <f aca="false">IF(C122="","",IFERROR(INDEX(御遺体管理表!$T$5:$T$503,MATCH(C122,御遺体管理表!$B$5:$B$503,0))&amp;"","未登録"))</f>
        <v/>
      </c>
      <c r="E122" s="21" t="str">
        <f aca="false">IF(C122="","",IFERROR(INDEX(御遺体管理表!$R$5:$R$503,MATCH(C122,御遺体管理表!$B$5:$B$503,0))&amp;"","未登録"))</f>
        <v/>
      </c>
      <c r="F122" s="20"/>
      <c r="G122" s="20"/>
      <c r="H122" s="20"/>
      <c r="I122" s="20"/>
      <c r="J122" s="20"/>
      <c r="K122" s="21" t="str">
        <f aca="false">IF(C122="","",IFERROR(INDEX(御遺体管理表!$X$5:$X$503,MATCH(C122,御遺体管理表!$B$5:$B$503,0))&amp;"","未登録"))</f>
        <v/>
      </c>
      <c r="L122" s="20"/>
      <c r="M122" s="20"/>
      <c r="N122" s="20"/>
      <c r="O122" s="20"/>
      <c r="P122" s="20"/>
      <c r="Q122" s="20"/>
    </row>
    <row r="123" customFormat="false" ht="15" hidden="false" customHeight="false" outlineLevel="0" collapsed="false">
      <c r="A123" s="20"/>
      <c r="B123" s="20"/>
      <c r="C123" s="20"/>
      <c r="D123" s="21" t="str">
        <f aca="false">IF(C123="","",IFERROR(INDEX(御遺体管理表!$T$5:$T$503,MATCH(C123,御遺体管理表!$B$5:$B$503,0))&amp;"","未登録"))</f>
        <v/>
      </c>
      <c r="E123" s="21" t="str">
        <f aca="false">IF(C123="","",IFERROR(INDEX(御遺体管理表!$R$5:$R$503,MATCH(C123,御遺体管理表!$B$5:$B$503,0))&amp;"","未登録"))</f>
        <v/>
      </c>
      <c r="F123" s="20"/>
      <c r="G123" s="20"/>
      <c r="H123" s="20"/>
      <c r="I123" s="20"/>
      <c r="J123" s="20"/>
      <c r="K123" s="21" t="str">
        <f aca="false">IF(C123="","",IFERROR(INDEX(御遺体管理表!$X$5:$X$503,MATCH(C123,御遺体管理表!$B$5:$B$503,0))&amp;"","未登録"))</f>
        <v/>
      </c>
      <c r="L123" s="20"/>
      <c r="M123" s="20"/>
      <c r="N123" s="20"/>
      <c r="O123" s="20"/>
      <c r="P123" s="20"/>
      <c r="Q123" s="20"/>
    </row>
    <row r="124" customFormat="false" ht="15" hidden="false" customHeight="false" outlineLevel="0" collapsed="false">
      <c r="A124" s="20"/>
      <c r="B124" s="20"/>
      <c r="C124" s="20"/>
      <c r="D124" s="21" t="str">
        <f aca="false">IF(C124="","",IFERROR(INDEX(御遺体管理表!$T$5:$T$503,MATCH(C124,御遺体管理表!$B$5:$B$503,0))&amp;"","未登録"))</f>
        <v/>
      </c>
      <c r="E124" s="21" t="str">
        <f aca="false">IF(C124="","",IFERROR(INDEX(御遺体管理表!$R$5:$R$503,MATCH(C124,御遺体管理表!$B$5:$B$503,0))&amp;"","未登録"))</f>
        <v/>
      </c>
      <c r="F124" s="20"/>
      <c r="G124" s="20"/>
      <c r="H124" s="20"/>
      <c r="I124" s="20"/>
      <c r="J124" s="20"/>
      <c r="K124" s="21" t="str">
        <f aca="false">IF(C124="","",IFERROR(INDEX(御遺体管理表!$X$5:$X$503,MATCH(C124,御遺体管理表!$B$5:$B$503,0))&amp;"","未登録"))</f>
        <v/>
      </c>
      <c r="L124" s="20"/>
      <c r="M124" s="20"/>
      <c r="N124" s="20"/>
      <c r="O124" s="20"/>
      <c r="P124" s="20"/>
      <c r="Q124" s="20"/>
    </row>
    <row r="125" customFormat="false" ht="15" hidden="false" customHeight="false" outlineLevel="0" collapsed="false">
      <c r="A125" s="20"/>
      <c r="B125" s="20"/>
      <c r="C125" s="20"/>
      <c r="D125" s="21" t="str">
        <f aca="false">IF(C125="","",IFERROR(INDEX(御遺体管理表!$T$5:$T$503,MATCH(C125,御遺体管理表!$B$5:$B$503,0))&amp;"","未登録"))</f>
        <v/>
      </c>
      <c r="E125" s="21" t="str">
        <f aca="false">IF(C125="","",IFERROR(INDEX(御遺体管理表!$R$5:$R$503,MATCH(C125,御遺体管理表!$B$5:$B$503,0))&amp;"","未登録"))</f>
        <v/>
      </c>
      <c r="F125" s="20"/>
      <c r="G125" s="20"/>
      <c r="H125" s="20"/>
      <c r="I125" s="20"/>
      <c r="J125" s="20"/>
      <c r="K125" s="21" t="str">
        <f aca="false">IF(C125="","",IFERROR(INDEX(御遺体管理表!$X$5:$X$503,MATCH(C125,御遺体管理表!$B$5:$B$503,0))&amp;"","未登録"))</f>
        <v/>
      </c>
      <c r="L125" s="20"/>
      <c r="M125" s="20"/>
      <c r="N125" s="20"/>
      <c r="O125" s="20"/>
      <c r="P125" s="20"/>
      <c r="Q125" s="20"/>
    </row>
    <row r="126" customFormat="false" ht="15" hidden="false" customHeight="false" outlineLevel="0" collapsed="false">
      <c r="A126" s="20"/>
      <c r="B126" s="20"/>
      <c r="C126" s="20"/>
      <c r="D126" s="21" t="str">
        <f aca="false">IF(C126="","",IFERROR(INDEX(御遺体管理表!$T$5:$T$503,MATCH(C126,御遺体管理表!$B$5:$B$503,0))&amp;"","未登録"))</f>
        <v/>
      </c>
      <c r="E126" s="21" t="str">
        <f aca="false">IF(C126="","",IFERROR(INDEX(御遺体管理表!$R$5:$R$503,MATCH(C126,御遺体管理表!$B$5:$B$503,0))&amp;"","未登録"))</f>
        <v/>
      </c>
      <c r="F126" s="20"/>
      <c r="G126" s="20"/>
      <c r="H126" s="20"/>
      <c r="I126" s="20"/>
      <c r="J126" s="20"/>
      <c r="K126" s="21" t="str">
        <f aca="false">IF(C126="","",IFERROR(INDEX(御遺体管理表!$X$5:$X$503,MATCH(C126,御遺体管理表!$B$5:$B$503,0))&amp;"","未登録"))</f>
        <v/>
      </c>
      <c r="L126" s="20"/>
      <c r="M126" s="20"/>
      <c r="N126" s="20"/>
      <c r="O126" s="20"/>
      <c r="P126" s="20"/>
      <c r="Q126" s="20"/>
    </row>
    <row r="127" customFormat="false" ht="15" hidden="false" customHeight="false" outlineLevel="0" collapsed="false">
      <c r="A127" s="20"/>
      <c r="B127" s="20"/>
      <c r="C127" s="20"/>
      <c r="D127" s="21" t="str">
        <f aca="false">IF(C127="","",IFERROR(INDEX(御遺体管理表!$T$5:$T$503,MATCH(C127,御遺体管理表!$B$5:$B$503,0))&amp;"","未登録"))</f>
        <v/>
      </c>
      <c r="E127" s="21" t="str">
        <f aca="false">IF(C127="","",IFERROR(INDEX(御遺体管理表!$R$5:$R$503,MATCH(C127,御遺体管理表!$B$5:$B$503,0))&amp;"","未登録"))</f>
        <v/>
      </c>
      <c r="F127" s="20"/>
      <c r="G127" s="20"/>
      <c r="H127" s="20"/>
      <c r="I127" s="20"/>
      <c r="J127" s="20"/>
      <c r="K127" s="21" t="str">
        <f aca="false">IF(C127="","",IFERROR(INDEX(御遺体管理表!$X$5:$X$503,MATCH(C127,御遺体管理表!$B$5:$B$503,0))&amp;"","未登録"))</f>
        <v/>
      </c>
      <c r="L127" s="20"/>
      <c r="M127" s="20"/>
      <c r="N127" s="20"/>
      <c r="O127" s="20"/>
      <c r="P127" s="20"/>
      <c r="Q127" s="20"/>
    </row>
    <row r="128" customFormat="false" ht="15" hidden="false" customHeight="false" outlineLevel="0" collapsed="false">
      <c r="A128" s="20"/>
      <c r="B128" s="20"/>
      <c r="C128" s="20"/>
      <c r="D128" s="21" t="str">
        <f aca="false">IF(C128="","",IFERROR(INDEX(御遺体管理表!$T$5:$T$503,MATCH(C128,御遺体管理表!$B$5:$B$503,0))&amp;"","未登録"))</f>
        <v/>
      </c>
      <c r="E128" s="21" t="str">
        <f aca="false">IF(C128="","",IFERROR(INDEX(御遺体管理表!$R$5:$R$503,MATCH(C128,御遺体管理表!$B$5:$B$503,0))&amp;"","未登録"))</f>
        <v/>
      </c>
      <c r="F128" s="20"/>
      <c r="G128" s="20"/>
      <c r="H128" s="20"/>
      <c r="I128" s="20"/>
      <c r="J128" s="20"/>
      <c r="K128" s="21" t="str">
        <f aca="false">IF(C128="","",IFERROR(INDEX(御遺体管理表!$X$5:$X$503,MATCH(C128,御遺体管理表!$B$5:$B$503,0))&amp;"","未登録"))</f>
        <v/>
      </c>
      <c r="L128" s="20"/>
      <c r="M128" s="20"/>
      <c r="N128" s="20"/>
      <c r="O128" s="20"/>
      <c r="P128" s="20"/>
      <c r="Q128" s="20"/>
    </row>
    <row r="129" customFormat="false" ht="15" hidden="false" customHeight="false" outlineLevel="0" collapsed="false">
      <c r="A129" s="20"/>
      <c r="B129" s="20"/>
      <c r="C129" s="20"/>
      <c r="D129" s="21" t="str">
        <f aca="false">IF(C129="","",IFERROR(INDEX(御遺体管理表!$T$5:$T$503,MATCH(C129,御遺体管理表!$B$5:$B$503,0))&amp;"","未登録"))</f>
        <v/>
      </c>
      <c r="E129" s="21" t="str">
        <f aca="false">IF(C129="","",IFERROR(INDEX(御遺体管理表!$R$5:$R$503,MATCH(C129,御遺体管理表!$B$5:$B$503,0))&amp;"","未登録"))</f>
        <v/>
      </c>
      <c r="F129" s="20"/>
      <c r="G129" s="20"/>
      <c r="H129" s="20"/>
      <c r="I129" s="20"/>
      <c r="J129" s="20"/>
      <c r="K129" s="21" t="str">
        <f aca="false">IF(C129="","",IFERROR(INDEX(御遺体管理表!$X$5:$X$503,MATCH(C129,御遺体管理表!$B$5:$B$503,0))&amp;"","未登録"))</f>
        <v/>
      </c>
      <c r="L129" s="20"/>
      <c r="M129" s="20"/>
      <c r="N129" s="20"/>
      <c r="O129" s="20"/>
      <c r="P129" s="20"/>
      <c r="Q129" s="20"/>
    </row>
    <row r="130" customFormat="false" ht="15" hidden="false" customHeight="false" outlineLevel="0" collapsed="false">
      <c r="A130" s="20"/>
      <c r="B130" s="20"/>
      <c r="C130" s="20"/>
      <c r="D130" s="21" t="str">
        <f aca="false">IF(C130="","",IFERROR(INDEX(御遺体管理表!$T$5:$T$503,MATCH(C130,御遺体管理表!$B$5:$B$503,0))&amp;"","未登録"))</f>
        <v/>
      </c>
      <c r="E130" s="21" t="str">
        <f aca="false">IF(C130="","",IFERROR(INDEX(御遺体管理表!$R$5:$R$503,MATCH(C130,御遺体管理表!$B$5:$B$503,0))&amp;"","未登録"))</f>
        <v/>
      </c>
      <c r="F130" s="20"/>
      <c r="G130" s="20"/>
      <c r="H130" s="20"/>
      <c r="I130" s="20"/>
      <c r="J130" s="20"/>
      <c r="K130" s="21" t="str">
        <f aca="false">IF(C130="","",IFERROR(INDEX(御遺体管理表!$X$5:$X$503,MATCH(C130,御遺体管理表!$B$5:$B$503,0))&amp;"","未登録"))</f>
        <v/>
      </c>
      <c r="L130" s="20"/>
      <c r="M130" s="20"/>
      <c r="N130" s="20"/>
      <c r="O130" s="20"/>
      <c r="P130" s="20"/>
      <c r="Q130" s="20"/>
    </row>
    <row r="131" customFormat="false" ht="15" hidden="false" customHeight="false" outlineLevel="0" collapsed="false">
      <c r="A131" s="20"/>
      <c r="B131" s="20"/>
      <c r="C131" s="20"/>
      <c r="D131" s="21" t="str">
        <f aca="false">IF(C131="","",IFERROR(INDEX(御遺体管理表!$T$5:$T$503,MATCH(C131,御遺体管理表!$B$5:$B$503,0))&amp;"","未登録"))</f>
        <v/>
      </c>
      <c r="E131" s="21" t="str">
        <f aca="false">IF(C131="","",IFERROR(INDEX(御遺体管理表!$R$5:$R$503,MATCH(C131,御遺体管理表!$B$5:$B$503,0))&amp;"","未登録"))</f>
        <v/>
      </c>
      <c r="F131" s="20"/>
      <c r="G131" s="20"/>
      <c r="H131" s="20"/>
      <c r="I131" s="20"/>
      <c r="J131" s="20"/>
      <c r="K131" s="21" t="str">
        <f aca="false">IF(C131="","",IFERROR(INDEX(御遺体管理表!$X$5:$X$503,MATCH(C131,御遺体管理表!$B$5:$B$503,0))&amp;"","未登録"))</f>
        <v/>
      </c>
      <c r="L131" s="20"/>
      <c r="M131" s="20"/>
      <c r="N131" s="20"/>
      <c r="O131" s="20"/>
      <c r="P131" s="20"/>
      <c r="Q131" s="20"/>
    </row>
    <row r="132" customFormat="false" ht="15" hidden="false" customHeight="false" outlineLevel="0" collapsed="false">
      <c r="A132" s="20"/>
      <c r="B132" s="20"/>
      <c r="C132" s="20"/>
      <c r="D132" s="21" t="str">
        <f aca="false">IF(C132="","",IFERROR(INDEX(御遺体管理表!$T$5:$T$503,MATCH(C132,御遺体管理表!$B$5:$B$503,0))&amp;"","未登録"))</f>
        <v/>
      </c>
      <c r="E132" s="21" t="str">
        <f aca="false">IF(C132="","",IFERROR(INDEX(御遺体管理表!$R$5:$R$503,MATCH(C132,御遺体管理表!$B$5:$B$503,0))&amp;"","未登録"))</f>
        <v/>
      </c>
      <c r="F132" s="20"/>
      <c r="G132" s="20"/>
      <c r="H132" s="20"/>
      <c r="I132" s="20"/>
      <c r="J132" s="20"/>
      <c r="K132" s="21" t="str">
        <f aca="false">IF(C132="","",IFERROR(INDEX(御遺体管理表!$X$5:$X$503,MATCH(C132,御遺体管理表!$B$5:$B$503,0))&amp;"","未登録"))</f>
        <v/>
      </c>
      <c r="L132" s="20"/>
      <c r="M132" s="20"/>
      <c r="N132" s="20"/>
      <c r="O132" s="20"/>
      <c r="P132" s="20"/>
      <c r="Q132" s="20"/>
    </row>
    <row r="133" customFormat="false" ht="15" hidden="false" customHeight="false" outlineLevel="0" collapsed="false">
      <c r="A133" s="20"/>
      <c r="B133" s="20"/>
      <c r="C133" s="20"/>
      <c r="D133" s="21" t="str">
        <f aca="false">IF(C133="","",IFERROR(INDEX(御遺体管理表!$T$5:$T$503,MATCH(C133,御遺体管理表!$B$5:$B$503,0))&amp;"","未登録"))</f>
        <v/>
      </c>
      <c r="E133" s="21" t="str">
        <f aca="false">IF(C133="","",IFERROR(INDEX(御遺体管理表!$R$5:$R$503,MATCH(C133,御遺体管理表!$B$5:$B$503,0))&amp;"","未登録"))</f>
        <v/>
      </c>
      <c r="F133" s="20"/>
      <c r="G133" s="20"/>
      <c r="H133" s="20"/>
      <c r="I133" s="20"/>
      <c r="J133" s="20"/>
      <c r="K133" s="21" t="str">
        <f aca="false">IF(C133="","",IFERROR(INDEX(御遺体管理表!$X$5:$X$503,MATCH(C133,御遺体管理表!$B$5:$B$503,0))&amp;"","未登録"))</f>
        <v/>
      </c>
      <c r="L133" s="20"/>
      <c r="M133" s="20"/>
      <c r="N133" s="20"/>
      <c r="O133" s="20"/>
      <c r="P133" s="20"/>
      <c r="Q133" s="20"/>
    </row>
    <row r="134" customFormat="false" ht="15" hidden="false" customHeight="false" outlineLevel="0" collapsed="false">
      <c r="A134" s="20"/>
      <c r="B134" s="20"/>
      <c r="C134" s="20"/>
      <c r="D134" s="21" t="str">
        <f aca="false">IF(C134="","",IFERROR(INDEX(御遺体管理表!$T$5:$T$503,MATCH(C134,御遺体管理表!$B$5:$B$503,0))&amp;"","未登録"))</f>
        <v/>
      </c>
      <c r="E134" s="21" t="str">
        <f aca="false">IF(C134="","",IFERROR(INDEX(御遺体管理表!$R$5:$R$503,MATCH(C134,御遺体管理表!$B$5:$B$503,0))&amp;"","未登録"))</f>
        <v/>
      </c>
      <c r="F134" s="20"/>
      <c r="G134" s="20"/>
      <c r="H134" s="20"/>
      <c r="I134" s="20"/>
      <c r="J134" s="20"/>
      <c r="K134" s="21" t="str">
        <f aca="false">IF(C134="","",IFERROR(INDEX(御遺体管理表!$X$5:$X$503,MATCH(C134,御遺体管理表!$B$5:$B$503,0))&amp;"","未登録"))</f>
        <v/>
      </c>
      <c r="L134" s="20"/>
      <c r="M134" s="20"/>
      <c r="N134" s="20"/>
      <c r="O134" s="20"/>
      <c r="P134" s="20"/>
      <c r="Q134" s="20"/>
    </row>
    <row r="135" customFormat="false" ht="15" hidden="false" customHeight="false" outlineLevel="0" collapsed="false">
      <c r="A135" s="20"/>
      <c r="B135" s="20"/>
      <c r="C135" s="20"/>
      <c r="D135" s="21" t="str">
        <f aca="false">IF(C135="","",IFERROR(INDEX(御遺体管理表!$T$5:$T$503,MATCH(C135,御遺体管理表!$B$5:$B$503,0))&amp;"","未登録"))</f>
        <v/>
      </c>
      <c r="E135" s="21" t="str">
        <f aca="false">IF(C135="","",IFERROR(INDEX(御遺体管理表!$R$5:$R$503,MATCH(C135,御遺体管理表!$B$5:$B$503,0))&amp;"","未登録"))</f>
        <v/>
      </c>
      <c r="F135" s="20"/>
      <c r="G135" s="20"/>
      <c r="H135" s="20"/>
      <c r="I135" s="20"/>
      <c r="J135" s="20"/>
      <c r="K135" s="21" t="str">
        <f aca="false">IF(C135="","",IFERROR(INDEX(御遺体管理表!$X$5:$X$503,MATCH(C135,御遺体管理表!$B$5:$B$503,0))&amp;"","未登録"))</f>
        <v/>
      </c>
      <c r="L135" s="20"/>
      <c r="M135" s="20"/>
      <c r="N135" s="20"/>
      <c r="O135" s="20"/>
      <c r="P135" s="20"/>
      <c r="Q135" s="20"/>
    </row>
    <row r="136" customFormat="false" ht="15" hidden="false" customHeight="false" outlineLevel="0" collapsed="false">
      <c r="A136" s="20"/>
      <c r="B136" s="20"/>
      <c r="C136" s="20"/>
      <c r="D136" s="21" t="str">
        <f aca="false">IF(C136="","",IFERROR(INDEX(御遺体管理表!$T$5:$T$503,MATCH(C136,御遺体管理表!$B$5:$B$503,0))&amp;"","未登録"))</f>
        <v/>
      </c>
      <c r="E136" s="21" t="str">
        <f aca="false">IF(C136="","",IFERROR(INDEX(御遺体管理表!$R$5:$R$503,MATCH(C136,御遺体管理表!$B$5:$B$503,0))&amp;"","未登録"))</f>
        <v/>
      </c>
      <c r="F136" s="20"/>
      <c r="G136" s="20"/>
      <c r="H136" s="20"/>
      <c r="I136" s="20"/>
      <c r="J136" s="20"/>
      <c r="K136" s="21" t="str">
        <f aca="false">IF(C136="","",IFERROR(INDEX(御遺体管理表!$X$5:$X$503,MATCH(C136,御遺体管理表!$B$5:$B$503,0))&amp;"","未登録"))</f>
        <v/>
      </c>
      <c r="L136" s="20"/>
      <c r="M136" s="20"/>
      <c r="N136" s="20"/>
      <c r="O136" s="20"/>
      <c r="P136" s="20"/>
      <c r="Q136" s="20"/>
    </row>
    <row r="137" customFormat="false" ht="15" hidden="false" customHeight="false" outlineLevel="0" collapsed="false">
      <c r="A137" s="20"/>
      <c r="B137" s="20"/>
      <c r="C137" s="20"/>
      <c r="D137" s="21" t="str">
        <f aca="false">IF(C137="","",IFERROR(INDEX(御遺体管理表!$T$5:$T$503,MATCH(C137,御遺体管理表!$B$5:$B$503,0))&amp;"","未登録"))</f>
        <v/>
      </c>
      <c r="E137" s="21" t="str">
        <f aca="false">IF(C137="","",IFERROR(INDEX(御遺体管理表!$R$5:$R$503,MATCH(C137,御遺体管理表!$B$5:$B$503,0))&amp;"","未登録"))</f>
        <v/>
      </c>
      <c r="F137" s="20"/>
      <c r="G137" s="20"/>
      <c r="H137" s="20"/>
      <c r="I137" s="20"/>
      <c r="J137" s="20"/>
      <c r="K137" s="21" t="str">
        <f aca="false">IF(C137="","",IFERROR(INDEX(御遺体管理表!$X$5:$X$503,MATCH(C137,御遺体管理表!$B$5:$B$503,0))&amp;"","未登録"))</f>
        <v/>
      </c>
      <c r="L137" s="20"/>
      <c r="M137" s="20"/>
      <c r="N137" s="20"/>
      <c r="O137" s="20"/>
      <c r="P137" s="20"/>
      <c r="Q137" s="20"/>
    </row>
    <row r="138" customFormat="false" ht="15" hidden="false" customHeight="false" outlineLevel="0" collapsed="false">
      <c r="A138" s="20"/>
      <c r="B138" s="20"/>
      <c r="C138" s="20"/>
      <c r="D138" s="21" t="str">
        <f aca="false">IF(C138="","",IFERROR(INDEX(御遺体管理表!$T$5:$T$503,MATCH(C138,御遺体管理表!$B$5:$B$503,0))&amp;"","未登録"))</f>
        <v/>
      </c>
      <c r="E138" s="21" t="str">
        <f aca="false">IF(C138="","",IFERROR(INDEX(御遺体管理表!$R$5:$R$503,MATCH(C138,御遺体管理表!$B$5:$B$503,0))&amp;"","未登録"))</f>
        <v/>
      </c>
      <c r="F138" s="20"/>
      <c r="G138" s="20"/>
      <c r="H138" s="20"/>
      <c r="I138" s="20"/>
      <c r="J138" s="20"/>
      <c r="K138" s="21" t="str">
        <f aca="false">IF(C138="","",IFERROR(INDEX(御遺体管理表!$X$5:$X$503,MATCH(C138,御遺体管理表!$B$5:$B$503,0))&amp;"","未登録"))</f>
        <v/>
      </c>
      <c r="L138" s="20"/>
      <c r="M138" s="20"/>
      <c r="N138" s="20"/>
      <c r="O138" s="20"/>
      <c r="P138" s="20"/>
      <c r="Q138" s="20"/>
    </row>
    <row r="139" customFormat="false" ht="15" hidden="false" customHeight="false" outlineLevel="0" collapsed="false">
      <c r="A139" s="20"/>
      <c r="B139" s="20"/>
      <c r="C139" s="20"/>
      <c r="D139" s="21" t="str">
        <f aca="false">IF(C139="","",IFERROR(INDEX(御遺体管理表!$T$5:$T$503,MATCH(C139,御遺体管理表!$B$5:$B$503,0))&amp;"","未登録"))</f>
        <v/>
      </c>
      <c r="E139" s="21" t="str">
        <f aca="false">IF(C139="","",IFERROR(INDEX(御遺体管理表!$R$5:$R$503,MATCH(C139,御遺体管理表!$B$5:$B$503,0))&amp;"","未登録"))</f>
        <v/>
      </c>
      <c r="F139" s="20"/>
      <c r="G139" s="20"/>
      <c r="H139" s="20"/>
      <c r="I139" s="20"/>
      <c r="J139" s="20"/>
      <c r="K139" s="21" t="str">
        <f aca="false">IF(C139="","",IFERROR(INDEX(御遺体管理表!$X$5:$X$503,MATCH(C139,御遺体管理表!$B$5:$B$503,0))&amp;"","未登録"))</f>
        <v/>
      </c>
      <c r="L139" s="20"/>
      <c r="M139" s="20"/>
      <c r="N139" s="20"/>
      <c r="O139" s="20"/>
      <c r="P139" s="20"/>
      <c r="Q139" s="20"/>
    </row>
    <row r="140" customFormat="false" ht="15" hidden="false" customHeight="false" outlineLevel="0" collapsed="false">
      <c r="A140" s="20"/>
      <c r="B140" s="20"/>
      <c r="C140" s="20"/>
      <c r="D140" s="21" t="str">
        <f aca="false">IF(C140="","",IFERROR(INDEX(御遺体管理表!$T$5:$T$503,MATCH(C140,御遺体管理表!$B$5:$B$503,0))&amp;"","未登録"))</f>
        <v/>
      </c>
      <c r="E140" s="21" t="str">
        <f aca="false">IF(C140="","",IFERROR(INDEX(御遺体管理表!$R$5:$R$503,MATCH(C140,御遺体管理表!$B$5:$B$503,0))&amp;"","未登録"))</f>
        <v/>
      </c>
      <c r="F140" s="20"/>
      <c r="G140" s="20"/>
      <c r="H140" s="20"/>
      <c r="I140" s="20"/>
      <c r="J140" s="20"/>
      <c r="K140" s="21" t="str">
        <f aca="false">IF(C140="","",IFERROR(INDEX(御遺体管理表!$X$5:$X$503,MATCH(C140,御遺体管理表!$B$5:$B$503,0))&amp;"","未登録"))</f>
        <v/>
      </c>
      <c r="L140" s="20"/>
      <c r="M140" s="20"/>
      <c r="N140" s="20"/>
      <c r="O140" s="20"/>
      <c r="P140" s="20"/>
      <c r="Q140" s="20"/>
    </row>
    <row r="141" customFormat="false" ht="15" hidden="false" customHeight="false" outlineLevel="0" collapsed="false">
      <c r="A141" s="20"/>
      <c r="B141" s="20"/>
      <c r="C141" s="20"/>
      <c r="D141" s="21" t="str">
        <f aca="false">IF(C141="","",IFERROR(INDEX(御遺体管理表!$T$5:$T$503,MATCH(C141,御遺体管理表!$B$5:$B$503,0))&amp;"","未登録"))</f>
        <v/>
      </c>
      <c r="E141" s="21" t="str">
        <f aca="false">IF(C141="","",IFERROR(INDEX(御遺体管理表!$R$5:$R$503,MATCH(C141,御遺体管理表!$B$5:$B$503,0))&amp;"","未登録"))</f>
        <v/>
      </c>
      <c r="F141" s="20"/>
      <c r="G141" s="20"/>
      <c r="H141" s="20"/>
      <c r="I141" s="20"/>
      <c r="J141" s="20"/>
      <c r="K141" s="21" t="str">
        <f aca="false">IF(C141="","",IFERROR(INDEX(御遺体管理表!$X$5:$X$503,MATCH(C141,御遺体管理表!$B$5:$B$503,0))&amp;"","未登録"))</f>
        <v/>
      </c>
      <c r="L141" s="20"/>
      <c r="M141" s="20"/>
      <c r="N141" s="20"/>
      <c r="O141" s="20"/>
      <c r="P141" s="20"/>
      <c r="Q141" s="20"/>
    </row>
    <row r="142" customFormat="false" ht="15" hidden="false" customHeight="false" outlineLevel="0" collapsed="false">
      <c r="A142" s="20"/>
      <c r="B142" s="20"/>
      <c r="C142" s="20"/>
      <c r="D142" s="21" t="str">
        <f aca="false">IF(C142="","",IFERROR(INDEX(御遺体管理表!$T$5:$T$503,MATCH(C142,御遺体管理表!$B$5:$B$503,0))&amp;"","未登録"))</f>
        <v/>
      </c>
      <c r="E142" s="21" t="str">
        <f aca="false">IF(C142="","",IFERROR(INDEX(御遺体管理表!$R$5:$R$503,MATCH(C142,御遺体管理表!$B$5:$B$503,0))&amp;"","未登録"))</f>
        <v/>
      </c>
      <c r="F142" s="20"/>
      <c r="G142" s="20"/>
      <c r="H142" s="20"/>
      <c r="I142" s="20"/>
      <c r="J142" s="20"/>
      <c r="K142" s="21" t="str">
        <f aca="false">IF(C142="","",IFERROR(INDEX(御遺体管理表!$X$5:$X$503,MATCH(C142,御遺体管理表!$B$5:$B$503,0))&amp;"","未登録"))</f>
        <v/>
      </c>
      <c r="L142" s="20"/>
      <c r="M142" s="20"/>
      <c r="N142" s="20"/>
      <c r="O142" s="20"/>
      <c r="P142" s="20"/>
      <c r="Q142" s="20"/>
    </row>
    <row r="143" customFormat="false" ht="15" hidden="false" customHeight="false" outlineLevel="0" collapsed="false">
      <c r="A143" s="20"/>
      <c r="B143" s="20"/>
      <c r="C143" s="20"/>
      <c r="D143" s="21" t="str">
        <f aca="false">IF(C143="","",IFERROR(INDEX(御遺体管理表!$T$5:$T$503,MATCH(C143,御遺体管理表!$B$5:$B$503,0))&amp;"","未登録"))</f>
        <v/>
      </c>
      <c r="E143" s="21" t="str">
        <f aca="false">IF(C143="","",IFERROR(INDEX(御遺体管理表!$R$5:$R$503,MATCH(C143,御遺体管理表!$B$5:$B$503,0))&amp;"","未登録"))</f>
        <v/>
      </c>
      <c r="F143" s="20"/>
      <c r="G143" s="20"/>
      <c r="H143" s="20"/>
      <c r="I143" s="20"/>
      <c r="J143" s="20"/>
      <c r="K143" s="21" t="str">
        <f aca="false">IF(C143="","",IFERROR(INDEX(御遺体管理表!$X$5:$X$503,MATCH(C143,御遺体管理表!$B$5:$B$503,0))&amp;"","未登録"))</f>
        <v/>
      </c>
      <c r="L143" s="20"/>
      <c r="M143" s="20"/>
      <c r="N143" s="20"/>
      <c r="O143" s="20"/>
      <c r="P143" s="20"/>
      <c r="Q143" s="20"/>
    </row>
    <row r="144" customFormat="false" ht="15" hidden="false" customHeight="false" outlineLevel="0" collapsed="false">
      <c r="A144" s="20"/>
      <c r="B144" s="20"/>
      <c r="C144" s="20"/>
      <c r="D144" s="21" t="str">
        <f aca="false">IF(C144="","",IFERROR(INDEX(御遺体管理表!$T$5:$T$503,MATCH(C144,御遺体管理表!$B$5:$B$503,0))&amp;"","未登録"))</f>
        <v/>
      </c>
      <c r="E144" s="21" t="str">
        <f aca="false">IF(C144="","",IFERROR(INDEX(御遺体管理表!$R$5:$R$503,MATCH(C144,御遺体管理表!$B$5:$B$503,0))&amp;"","未登録"))</f>
        <v/>
      </c>
      <c r="F144" s="20"/>
      <c r="G144" s="20"/>
      <c r="H144" s="20"/>
      <c r="I144" s="20"/>
      <c r="J144" s="20"/>
      <c r="K144" s="21" t="str">
        <f aca="false">IF(C144="","",IFERROR(INDEX(御遺体管理表!$X$5:$X$503,MATCH(C144,御遺体管理表!$B$5:$B$503,0))&amp;"","未登録"))</f>
        <v/>
      </c>
      <c r="L144" s="20"/>
      <c r="M144" s="20"/>
      <c r="N144" s="20"/>
      <c r="O144" s="20"/>
      <c r="P144" s="20"/>
      <c r="Q144" s="20"/>
    </row>
    <row r="145" customFormat="false" ht="15" hidden="false" customHeight="false" outlineLevel="0" collapsed="false">
      <c r="A145" s="20"/>
      <c r="B145" s="20"/>
      <c r="C145" s="20"/>
      <c r="D145" s="21" t="str">
        <f aca="false">IF(C145="","",IFERROR(INDEX(御遺体管理表!$T$5:$T$503,MATCH(C145,御遺体管理表!$B$5:$B$503,0))&amp;"","未登録"))</f>
        <v/>
      </c>
      <c r="E145" s="21" t="str">
        <f aca="false">IF(C145="","",IFERROR(INDEX(御遺体管理表!$R$5:$R$503,MATCH(C145,御遺体管理表!$B$5:$B$503,0))&amp;"","未登録"))</f>
        <v/>
      </c>
      <c r="F145" s="20"/>
      <c r="G145" s="20"/>
      <c r="H145" s="20"/>
      <c r="I145" s="20"/>
      <c r="J145" s="20"/>
      <c r="K145" s="21" t="str">
        <f aca="false">IF(C145="","",IFERROR(INDEX(御遺体管理表!$X$5:$X$503,MATCH(C145,御遺体管理表!$B$5:$B$503,0))&amp;"","未登録"))</f>
        <v/>
      </c>
      <c r="L145" s="20"/>
      <c r="M145" s="20"/>
      <c r="N145" s="20"/>
      <c r="O145" s="20"/>
      <c r="P145" s="20"/>
      <c r="Q145" s="20"/>
    </row>
    <row r="146" customFormat="false" ht="15" hidden="false" customHeight="false" outlineLevel="0" collapsed="false">
      <c r="A146" s="20"/>
      <c r="B146" s="20"/>
      <c r="C146" s="20"/>
      <c r="D146" s="21" t="str">
        <f aca="false">IF(C146="","",IFERROR(INDEX(御遺体管理表!$T$5:$T$503,MATCH(C146,御遺体管理表!$B$5:$B$503,0))&amp;"","未登録"))</f>
        <v/>
      </c>
      <c r="E146" s="21" t="str">
        <f aca="false">IF(C146="","",IFERROR(INDEX(御遺体管理表!$R$5:$R$503,MATCH(C146,御遺体管理表!$B$5:$B$503,0))&amp;"","未登録"))</f>
        <v/>
      </c>
      <c r="F146" s="20"/>
      <c r="G146" s="20"/>
      <c r="H146" s="20"/>
      <c r="I146" s="20"/>
      <c r="J146" s="20"/>
      <c r="K146" s="21" t="str">
        <f aca="false">IF(C146="","",IFERROR(INDEX(御遺体管理表!$X$5:$X$503,MATCH(C146,御遺体管理表!$B$5:$B$503,0))&amp;"","未登録"))</f>
        <v/>
      </c>
      <c r="L146" s="20"/>
      <c r="M146" s="20"/>
      <c r="N146" s="20"/>
      <c r="O146" s="20"/>
      <c r="P146" s="20"/>
      <c r="Q146" s="20"/>
    </row>
    <row r="147" customFormat="false" ht="15" hidden="false" customHeight="false" outlineLevel="0" collapsed="false">
      <c r="A147" s="20"/>
      <c r="B147" s="20"/>
      <c r="C147" s="20"/>
      <c r="D147" s="21" t="str">
        <f aca="false">IF(C147="","",IFERROR(INDEX(御遺体管理表!$T$5:$T$503,MATCH(C147,御遺体管理表!$B$5:$B$503,0))&amp;"","未登録"))</f>
        <v/>
      </c>
      <c r="E147" s="21" t="str">
        <f aca="false">IF(C147="","",IFERROR(INDEX(御遺体管理表!$R$5:$R$503,MATCH(C147,御遺体管理表!$B$5:$B$503,0))&amp;"","未登録"))</f>
        <v/>
      </c>
      <c r="F147" s="20"/>
      <c r="G147" s="20"/>
      <c r="H147" s="20"/>
      <c r="I147" s="20"/>
      <c r="J147" s="20"/>
      <c r="K147" s="21" t="str">
        <f aca="false">IF(C147="","",IFERROR(INDEX(御遺体管理表!$X$5:$X$503,MATCH(C147,御遺体管理表!$B$5:$B$503,0))&amp;"","未登録"))</f>
        <v/>
      </c>
      <c r="L147" s="20"/>
      <c r="M147" s="20"/>
      <c r="N147" s="20"/>
      <c r="O147" s="20"/>
      <c r="P147" s="20"/>
      <c r="Q147" s="20"/>
    </row>
    <row r="148" customFormat="false" ht="15" hidden="false" customHeight="false" outlineLevel="0" collapsed="false">
      <c r="A148" s="20"/>
      <c r="B148" s="20"/>
      <c r="C148" s="20"/>
      <c r="D148" s="21" t="str">
        <f aca="false">IF(C148="","",IFERROR(INDEX(御遺体管理表!$T$5:$T$503,MATCH(C148,御遺体管理表!$B$5:$B$503,0))&amp;"","未登録"))</f>
        <v/>
      </c>
      <c r="E148" s="21" t="str">
        <f aca="false">IF(C148="","",IFERROR(INDEX(御遺体管理表!$R$5:$R$503,MATCH(C148,御遺体管理表!$B$5:$B$503,0))&amp;"","未登録"))</f>
        <v/>
      </c>
      <c r="F148" s="20"/>
      <c r="G148" s="20"/>
      <c r="H148" s="20"/>
      <c r="I148" s="20"/>
      <c r="J148" s="20"/>
      <c r="K148" s="21" t="str">
        <f aca="false">IF(C148="","",IFERROR(INDEX(御遺体管理表!$X$5:$X$503,MATCH(C148,御遺体管理表!$B$5:$B$503,0))&amp;"","未登録"))</f>
        <v/>
      </c>
      <c r="L148" s="20"/>
      <c r="M148" s="20"/>
      <c r="N148" s="20"/>
      <c r="O148" s="20"/>
      <c r="P148" s="20"/>
      <c r="Q148" s="20"/>
    </row>
    <row r="149" customFormat="false" ht="15" hidden="false" customHeight="false" outlineLevel="0" collapsed="false">
      <c r="A149" s="20"/>
      <c r="B149" s="20"/>
      <c r="C149" s="20"/>
      <c r="D149" s="21" t="str">
        <f aca="false">IF(C149="","",IFERROR(INDEX(御遺体管理表!$T$5:$T$503,MATCH(C149,御遺体管理表!$B$5:$B$503,0))&amp;"","未登録"))</f>
        <v/>
      </c>
      <c r="E149" s="21" t="str">
        <f aca="false">IF(C149="","",IFERROR(INDEX(御遺体管理表!$R$5:$R$503,MATCH(C149,御遺体管理表!$B$5:$B$503,0))&amp;"","未登録"))</f>
        <v/>
      </c>
      <c r="F149" s="20"/>
      <c r="G149" s="20"/>
      <c r="H149" s="20"/>
      <c r="I149" s="20"/>
      <c r="J149" s="20"/>
      <c r="K149" s="21" t="str">
        <f aca="false">IF(C149="","",IFERROR(INDEX(御遺体管理表!$X$5:$X$503,MATCH(C149,御遺体管理表!$B$5:$B$503,0))&amp;"","未登録"))</f>
        <v/>
      </c>
      <c r="L149" s="20"/>
      <c r="M149" s="20"/>
      <c r="N149" s="20"/>
      <c r="O149" s="20"/>
      <c r="P149" s="20"/>
      <c r="Q149" s="20"/>
    </row>
    <row r="150" customFormat="false" ht="15" hidden="false" customHeight="false" outlineLevel="0" collapsed="false">
      <c r="A150" s="20"/>
      <c r="B150" s="20"/>
      <c r="C150" s="20"/>
      <c r="D150" s="21" t="str">
        <f aca="false">IF(C150="","",IFERROR(INDEX(御遺体管理表!$T$5:$T$503,MATCH(C150,御遺体管理表!$B$5:$B$503,0))&amp;"","未登録"))</f>
        <v/>
      </c>
      <c r="E150" s="21" t="str">
        <f aca="false">IF(C150="","",IFERROR(INDEX(御遺体管理表!$R$5:$R$503,MATCH(C150,御遺体管理表!$B$5:$B$503,0))&amp;"","未登録"))</f>
        <v/>
      </c>
      <c r="F150" s="20"/>
      <c r="G150" s="20"/>
      <c r="H150" s="20"/>
      <c r="I150" s="20"/>
      <c r="J150" s="20"/>
      <c r="K150" s="21" t="str">
        <f aca="false">IF(C150="","",IFERROR(INDEX(御遺体管理表!$X$5:$X$503,MATCH(C150,御遺体管理表!$B$5:$B$503,0))&amp;"","未登録"))</f>
        <v/>
      </c>
      <c r="L150" s="20"/>
      <c r="M150" s="20"/>
      <c r="N150" s="20"/>
      <c r="O150" s="20"/>
      <c r="P150" s="20"/>
      <c r="Q150" s="20"/>
    </row>
    <row r="151" customFormat="false" ht="15" hidden="false" customHeight="false" outlineLevel="0" collapsed="false">
      <c r="A151" s="20"/>
      <c r="B151" s="20"/>
      <c r="C151" s="20"/>
      <c r="D151" s="21" t="str">
        <f aca="false">IF(C151="","",IFERROR(INDEX(御遺体管理表!$T$5:$T$503,MATCH(C151,御遺体管理表!$B$5:$B$503,0))&amp;"","未登録"))</f>
        <v/>
      </c>
      <c r="E151" s="21" t="str">
        <f aca="false">IF(C151="","",IFERROR(INDEX(御遺体管理表!$R$5:$R$503,MATCH(C151,御遺体管理表!$B$5:$B$503,0))&amp;"","未登録"))</f>
        <v/>
      </c>
      <c r="F151" s="20"/>
      <c r="G151" s="20"/>
      <c r="H151" s="20"/>
      <c r="I151" s="20"/>
      <c r="J151" s="20"/>
      <c r="K151" s="21" t="str">
        <f aca="false">IF(C151="","",IFERROR(INDEX(御遺体管理表!$X$5:$X$503,MATCH(C151,御遺体管理表!$B$5:$B$503,0))&amp;"","未登録"))</f>
        <v/>
      </c>
      <c r="L151" s="20"/>
      <c r="M151" s="20"/>
      <c r="N151" s="20"/>
      <c r="O151" s="20"/>
      <c r="P151" s="20"/>
      <c r="Q151" s="20"/>
    </row>
    <row r="152" customFormat="false" ht="15" hidden="false" customHeight="false" outlineLevel="0" collapsed="false">
      <c r="A152" s="20"/>
      <c r="B152" s="20"/>
      <c r="C152" s="20"/>
      <c r="D152" s="21" t="str">
        <f aca="false">IF(C152="","",IFERROR(INDEX(御遺体管理表!$T$5:$T$503,MATCH(C152,御遺体管理表!$B$5:$B$503,0))&amp;"","未登録"))</f>
        <v/>
      </c>
      <c r="E152" s="21" t="str">
        <f aca="false">IF(C152="","",IFERROR(INDEX(御遺体管理表!$R$5:$R$503,MATCH(C152,御遺体管理表!$B$5:$B$503,0))&amp;"","未登録"))</f>
        <v/>
      </c>
      <c r="F152" s="20"/>
      <c r="G152" s="20"/>
      <c r="H152" s="20"/>
      <c r="I152" s="20"/>
      <c r="J152" s="20"/>
      <c r="K152" s="21" t="str">
        <f aca="false">IF(C152="","",IFERROR(INDEX(御遺体管理表!$X$5:$X$503,MATCH(C152,御遺体管理表!$B$5:$B$503,0))&amp;"","未登録"))</f>
        <v/>
      </c>
      <c r="L152" s="20"/>
      <c r="M152" s="20"/>
      <c r="N152" s="20"/>
      <c r="O152" s="20"/>
      <c r="P152" s="20"/>
      <c r="Q152" s="20"/>
    </row>
    <row r="153" customFormat="false" ht="15" hidden="false" customHeight="false" outlineLevel="0" collapsed="false">
      <c r="A153" s="20"/>
      <c r="B153" s="20"/>
      <c r="C153" s="20"/>
      <c r="D153" s="21" t="str">
        <f aca="false">IF(C153="","",IFERROR(INDEX(御遺体管理表!$T$5:$T$503,MATCH(C153,御遺体管理表!$B$5:$B$503,0))&amp;"","未登録"))</f>
        <v/>
      </c>
      <c r="E153" s="21" t="str">
        <f aca="false">IF(C153="","",IFERROR(INDEX(御遺体管理表!$R$5:$R$503,MATCH(C153,御遺体管理表!$B$5:$B$503,0))&amp;"","未登録"))</f>
        <v/>
      </c>
      <c r="F153" s="20"/>
      <c r="G153" s="20"/>
      <c r="H153" s="20"/>
      <c r="I153" s="20"/>
      <c r="J153" s="20"/>
      <c r="K153" s="21" t="str">
        <f aca="false">IF(C153="","",IFERROR(INDEX(御遺体管理表!$X$5:$X$503,MATCH(C153,御遺体管理表!$B$5:$B$503,0))&amp;"","未登録"))</f>
        <v/>
      </c>
      <c r="L153" s="20"/>
      <c r="M153" s="20"/>
      <c r="N153" s="20"/>
      <c r="O153" s="20"/>
      <c r="P153" s="20"/>
      <c r="Q153" s="20"/>
    </row>
    <row r="154" customFormat="false" ht="15" hidden="false" customHeight="false" outlineLevel="0" collapsed="false">
      <c r="A154" s="20"/>
      <c r="B154" s="20"/>
      <c r="C154" s="20"/>
      <c r="D154" s="21" t="str">
        <f aca="false">IF(C154="","",IFERROR(INDEX(御遺体管理表!$T$5:$T$503,MATCH(C154,御遺体管理表!$B$5:$B$503,0))&amp;"","未登録"))</f>
        <v/>
      </c>
      <c r="E154" s="21" t="str">
        <f aca="false">IF(C154="","",IFERROR(INDEX(御遺体管理表!$R$5:$R$503,MATCH(C154,御遺体管理表!$B$5:$B$503,0))&amp;"","未登録"))</f>
        <v/>
      </c>
      <c r="F154" s="20"/>
      <c r="G154" s="20"/>
      <c r="H154" s="20"/>
      <c r="I154" s="20"/>
      <c r="J154" s="20"/>
      <c r="K154" s="21" t="str">
        <f aca="false">IF(C154="","",IFERROR(INDEX(御遺体管理表!$X$5:$X$503,MATCH(C154,御遺体管理表!$B$5:$B$503,0))&amp;"","未登録"))</f>
        <v/>
      </c>
      <c r="L154" s="20"/>
      <c r="M154" s="20"/>
      <c r="N154" s="20"/>
      <c r="O154" s="20"/>
      <c r="P154" s="20"/>
      <c r="Q154" s="20"/>
    </row>
    <row r="155" customFormat="false" ht="15" hidden="false" customHeight="false" outlineLevel="0" collapsed="false">
      <c r="A155" s="20"/>
      <c r="B155" s="20"/>
      <c r="C155" s="20"/>
      <c r="D155" s="21" t="str">
        <f aca="false">IF(C155="","",IFERROR(INDEX(御遺体管理表!$T$5:$T$503,MATCH(C155,御遺体管理表!$B$5:$B$503,0))&amp;"","未登録"))</f>
        <v/>
      </c>
      <c r="E155" s="21" t="str">
        <f aca="false">IF(C155="","",IFERROR(INDEX(御遺体管理表!$R$5:$R$503,MATCH(C155,御遺体管理表!$B$5:$B$503,0))&amp;"","未登録"))</f>
        <v/>
      </c>
      <c r="F155" s="20"/>
      <c r="G155" s="20"/>
      <c r="H155" s="20"/>
      <c r="I155" s="20"/>
      <c r="J155" s="20"/>
      <c r="K155" s="21" t="str">
        <f aca="false">IF(C155="","",IFERROR(INDEX(御遺体管理表!$X$5:$X$503,MATCH(C155,御遺体管理表!$B$5:$B$503,0))&amp;"","未登録"))</f>
        <v/>
      </c>
      <c r="L155" s="20"/>
      <c r="M155" s="20"/>
      <c r="N155" s="20"/>
      <c r="O155" s="20"/>
      <c r="P155" s="20"/>
      <c r="Q155" s="20"/>
    </row>
    <row r="156" customFormat="false" ht="15" hidden="false" customHeight="false" outlineLevel="0" collapsed="false">
      <c r="A156" s="20"/>
      <c r="B156" s="20"/>
      <c r="C156" s="20"/>
      <c r="D156" s="21" t="str">
        <f aca="false">IF(C156="","",IFERROR(INDEX(御遺体管理表!$T$5:$T$503,MATCH(C156,御遺体管理表!$B$5:$B$503,0))&amp;"","未登録"))</f>
        <v/>
      </c>
      <c r="E156" s="21" t="str">
        <f aca="false">IF(C156="","",IFERROR(INDEX(御遺体管理表!$R$5:$R$503,MATCH(C156,御遺体管理表!$B$5:$B$503,0))&amp;"","未登録"))</f>
        <v/>
      </c>
      <c r="F156" s="20"/>
      <c r="G156" s="20"/>
      <c r="H156" s="20"/>
      <c r="I156" s="20"/>
      <c r="J156" s="20"/>
      <c r="K156" s="21" t="str">
        <f aca="false">IF(C156="","",IFERROR(INDEX(御遺体管理表!$X$5:$X$503,MATCH(C156,御遺体管理表!$B$5:$B$503,0))&amp;"","未登録"))</f>
        <v/>
      </c>
      <c r="L156" s="20"/>
      <c r="M156" s="20"/>
      <c r="N156" s="20"/>
      <c r="O156" s="20"/>
      <c r="P156" s="20"/>
      <c r="Q156" s="20"/>
    </row>
    <row r="157" customFormat="false" ht="15" hidden="false" customHeight="false" outlineLevel="0" collapsed="false">
      <c r="A157" s="20"/>
      <c r="B157" s="20"/>
      <c r="C157" s="20"/>
      <c r="D157" s="21" t="str">
        <f aca="false">IF(C157="","",IFERROR(INDEX(御遺体管理表!$T$5:$T$503,MATCH(C157,御遺体管理表!$B$5:$B$503,0))&amp;"","未登録"))</f>
        <v/>
      </c>
      <c r="E157" s="21" t="str">
        <f aca="false">IF(C157="","",IFERROR(INDEX(御遺体管理表!$R$5:$R$503,MATCH(C157,御遺体管理表!$B$5:$B$503,0))&amp;"","未登録"))</f>
        <v/>
      </c>
      <c r="F157" s="20"/>
      <c r="G157" s="20"/>
      <c r="H157" s="20"/>
      <c r="I157" s="20"/>
      <c r="J157" s="20"/>
      <c r="K157" s="21" t="str">
        <f aca="false">IF(C157="","",IFERROR(INDEX(御遺体管理表!$X$5:$X$503,MATCH(C157,御遺体管理表!$B$5:$B$503,0))&amp;"","未登録"))</f>
        <v/>
      </c>
      <c r="L157" s="20"/>
      <c r="M157" s="20"/>
      <c r="N157" s="20"/>
      <c r="O157" s="20"/>
      <c r="P157" s="20"/>
      <c r="Q157" s="20"/>
    </row>
    <row r="158" customFormat="false" ht="15" hidden="false" customHeight="false" outlineLevel="0" collapsed="false">
      <c r="A158" s="20"/>
      <c r="B158" s="20"/>
      <c r="C158" s="20"/>
      <c r="D158" s="21" t="str">
        <f aca="false">IF(C158="","",IFERROR(INDEX(御遺体管理表!$T$5:$T$503,MATCH(C158,御遺体管理表!$B$5:$B$503,0))&amp;"","未登録"))</f>
        <v/>
      </c>
      <c r="E158" s="21" t="str">
        <f aca="false">IF(C158="","",IFERROR(INDEX(御遺体管理表!$R$5:$R$503,MATCH(C158,御遺体管理表!$B$5:$B$503,0))&amp;"","未登録"))</f>
        <v/>
      </c>
      <c r="F158" s="20"/>
      <c r="G158" s="20"/>
      <c r="H158" s="20"/>
      <c r="I158" s="20"/>
      <c r="J158" s="20"/>
      <c r="K158" s="21" t="str">
        <f aca="false">IF(C158="","",IFERROR(INDEX(御遺体管理表!$X$5:$X$503,MATCH(C158,御遺体管理表!$B$5:$B$503,0))&amp;"","未登録"))</f>
        <v/>
      </c>
      <c r="L158" s="20"/>
      <c r="M158" s="20"/>
      <c r="N158" s="20"/>
      <c r="O158" s="20"/>
      <c r="P158" s="20"/>
      <c r="Q158" s="20"/>
    </row>
    <row r="159" customFormat="false" ht="15" hidden="false" customHeight="false" outlineLevel="0" collapsed="false">
      <c r="A159" s="20"/>
      <c r="B159" s="20"/>
      <c r="C159" s="20"/>
      <c r="D159" s="21" t="str">
        <f aca="false">IF(C159="","",IFERROR(INDEX(御遺体管理表!$T$5:$T$503,MATCH(C159,御遺体管理表!$B$5:$B$503,0))&amp;"","未登録"))</f>
        <v/>
      </c>
      <c r="E159" s="21" t="str">
        <f aca="false">IF(C159="","",IFERROR(INDEX(御遺体管理表!$R$5:$R$503,MATCH(C159,御遺体管理表!$B$5:$B$503,0))&amp;"","未登録"))</f>
        <v/>
      </c>
      <c r="F159" s="20"/>
      <c r="G159" s="20"/>
      <c r="H159" s="20"/>
      <c r="I159" s="20"/>
      <c r="J159" s="20"/>
      <c r="K159" s="21" t="str">
        <f aca="false">IF(C159="","",IFERROR(INDEX(御遺体管理表!$X$5:$X$503,MATCH(C159,御遺体管理表!$B$5:$B$503,0))&amp;"","未登録"))</f>
        <v/>
      </c>
      <c r="L159" s="20"/>
      <c r="M159" s="20"/>
      <c r="N159" s="20"/>
      <c r="O159" s="20"/>
      <c r="P159" s="20"/>
      <c r="Q159" s="20"/>
    </row>
    <row r="160" customFormat="false" ht="15" hidden="false" customHeight="false" outlineLevel="0" collapsed="false">
      <c r="A160" s="20"/>
      <c r="B160" s="20"/>
      <c r="C160" s="20"/>
      <c r="D160" s="21" t="str">
        <f aca="false">IF(C160="","",IFERROR(INDEX(御遺体管理表!$T$5:$T$503,MATCH(C160,御遺体管理表!$B$5:$B$503,0))&amp;"","未登録"))</f>
        <v/>
      </c>
      <c r="E160" s="21" t="str">
        <f aca="false">IF(C160="","",IFERROR(INDEX(御遺体管理表!$R$5:$R$503,MATCH(C160,御遺体管理表!$B$5:$B$503,0))&amp;"","未登録"))</f>
        <v/>
      </c>
      <c r="F160" s="20"/>
      <c r="G160" s="20"/>
      <c r="H160" s="20"/>
      <c r="I160" s="20"/>
      <c r="J160" s="20"/>
      <c r="K160" s="21" t="str">
        <f aca="false">IF(C160="","",IFERROR(INDEX(御遺体管理表!$X$5:$X$503,MATCH(C160,御遺体管理表!$B$5:$B$503,0))&amp;"","未登録"))</f>
        <v/>
      </c>
      <c r="L160" s="20"/>
      <c r="M160" s="20"/>
      <c r="N160" s="20"/>
      <c r="O160" s="20"/>
      <c r="P160" s="20"/>
      <c r="Q160" s="20"/>
    </row>
    <row r="161" customFormat="false" ht="15" hidden="false" customHeight="false" outlineLevel="0" collapsed="false">
      <c r="A161" s="20"/>
      <c r="B161" s="20"/>
      <c r="C161" s="20"/>
      <c r="D161" s="21" t="str">
        <f aca="false">IF(C161="","",IFERROR(INDEX(御遺体管理表!$T$5:$T$503,MATCH(C161,御遺体管理表!$B$5:$B$503,0))&amp;"","未登録"))</f>
        <v/>
      </c>
      <c r="E161" s="21" t="str">
        <f aca="false">IF(C161="","",IFERROR(INDEX(御遺体管理表!$R$5:$R$503,MATCH(C161,御遺体管理表!$B$5:$B$503,0))&amp;"","未登録"))</f>
        <v/>
      </c>
      <c r="F161" s="20"/>
      <c r="G161" s="20"/>
      <c r="H161" s="20"/>
      <c r="I161" s="20"/>
      <c r="J161" s="20"/>
      <c r="K161" s="21" t="str">
        <f aca="false">IF(C161="","",IFERROR(INDEX(御遺体管理表!$X$5:$X$503,MATCH(C161,御遺体管理表!$B$5:$B$503,0))&amp;"","未登録"))</f>
        <v/>
      </c>
      <c r="L161" s="20"/>
      <c r="M161" s="20"/>
      <c r="N161" s="20"/>
      <c r="O161" s="20"/>
      <c r="P161" s="20"/>
      <c r="Q161" s="20"/>
    </row>
    <row r="162" customFormat="false" ht="15" hidden="false" customHeight="false" outlineLevel="0" collapsed="false">
      <c r="A162" s="20"/>
      <c r="B162" s="20"/>
      <c r="C162" s="20"/>
      <c r="D162" s="21" t="str">
        <f aca="false">IF(C162="","",IFERROR(INDEX(御遺体管理表!$T$5:$T$503,MATCH(C162,御遺体管理表!$B$5:$B$503,0))&amp;"","未登録"))</f>
        <v/>
      </c>
      <c r="E162" s="21" t="str">
        <f aca="false">IF(C162="","",IFERROR(INDEX(御遺体管理表!$R$5:$R$503,MATCH(C162,御遺体管理表!$B$5:$B$503,0))&amp;"","未登録"))</f>
        <v/>
      </c>
      <c r="F162" s="20"/>
      <c r="G162" s="20"/>
      <c r="H162" s="20"/>
      <c r="I162" s="20"/>
      <c r="J162" s="20"/>
      <c r="K162" s="21" t="str">
        <f aca="false">IF(C162="","",IFERROR(INDEX(御遺体管理表!$X$5:$X$503,MATCH(C162,御遺体管理表!$B$5:$B$503,0))&amp;"","未登録"))</f>
        <v/>
      </c>
      <c r="L162" s="20"/>
      <c r="M162" s="20"/>
      <c r="N162" s="20"/>
      <c r="O162" s="20"/>
      <c r="P162" s="20"/>
      <c r="Q162" s="20"/>
    </row>
    <row r="163" customFormat="false" ht="15" hidden="false" customHeight="false" outlineLevel="0" collapsed="false">
      <c r="A163" s="20"/>
      <c r="B163" s="20"/>
      <c r="C163" s="20"/>
      <c r="D163" s="21" t="str">
        <f aca="false">IF(C163="","",IFERROR(INDEX(御遺体管理表!$T$5:$T$503,MATCH(C163,御遺体管理表!$B$5:$B$503,0))&amp;"","未登録"))</f>
        <v/>
      </c>
      <c r="E163" s="21" t="str">
        <f aca="false">IF(C163="","",IFERROR(INDEX(御遺体管理表!$R$5:$R$503,MATCH(C163,御遺体管理表!$B$5:$B$503,0))&amp;"","未登録"))</f>
        <v/>
      </c>
      <c r="F163" s="20"/>
      <c r="G163" s="20"/>
      <c r="H163" s="20"/>
      <c r="I163" s="20"/>
      <c r="J163" s="20"/>
      <c r="K163" s="21" t="str">
        <f aca="false">IF(C163="","",IFERROR(INDEX(御遺体管理表!$X$5:$X$503,MATCH(C163,御遺体管理表!$B$5:$B$503,0))&amp;"","未登録"))</f>
        <v/>
      </c>
      <c r="L163" s="20"/>
      <c r="M163" s="20"/>
      <c r="N163" s="20"/>
      <c r="O163" s="20"/>
      <c r="P163" s="20"/>
      <c r="Q163" s="20"/>
    </row>
    <row r="164" customFormat="false" ht="15" hidden="false" customHeight="false" outlineLevel="0" collapsed="false">
      <c r="A164" s="20"/>
      <c r="B164" s="20"/>
      <c r="C164" s="20"/>
      <c r="D164" s="21" t="str">
        <f aca="false">IF(C164="","",IFERROR(INDEX(御遺体管理表!$T$5:$T$503,MATCH(C164,御遺体管理表!$B$5:$B$503,0))&amp;"","未登録"))</f>
        <v/>
      </c>
      <c r="E164" s="21" t="str">
        <f aca="false">IF(C164="","",IFERROR(INDEX(御遺体管理表!$R$5:$R$503,MATCH(C164,御遺体管理表!$B$5:$B$503,0))&amp;"","未登録"))</f>
        <v/>
      </c>
      <c r="F164" s="20"/>
      <c r="G164" s="20"/>
      <c r="H164" s="20"/>
      <c r="I164" s="20"/>
      <c r="J164" s="20"/>
      <c r="K164" s="21" t="str">
        <f aca="false">IF(C164="","",IFERROR(INDEX(御遺体管理表!$X$5:$X$503,MATCH(C164,御遺体管理表!$B$5:$B$503,0))&amp;"","未登録"))</f>
        <v/>
      </c>
      <c r="L164" s="20"/>
      <c r="M164" s="20"/>
      <c r="N164" s="20"/>
      <c r="O164" s="20"/>
      <c r="P164" s="20"/>
      <c r="Q164" s="20"/>
    </row>
    <row r="165" customFormat="false" ht="15" hidden="false" customHeight="false" outlineLevel="0" collapsed="false">
      <c r="A165" s="20"/>
      <c r="B165" s="20"/>
      <c r="C165" s="20"/>
      <c r="D165" s="21" t="str">
        <f aca="false">IF(C165="","",IFERROR(INDEX(御遺体管理表!$T$5:$T$503,MATCH(C165,御遺体管理表!$B$5:$B$503,0))&amp;"","未登録"))</f>
        <v/>
      </c>
      <c r="E165" s="21" t="str">
        <f aca="false">IF(C165="","",IFERROR(INDEX(御遺体管理表!$R$5:$R$503,MATCH(C165,御遺体管理表!$B$5:$B$503,0))&amp;"","未登録"))</f>
        <v/>
      </c>
      <c r="F165" s="20"/>
      <c r="G165" s="20"/>
      <c r="H165" s="20"/>
      <c r="I165" s="20"/>
      <c r="J165" s="20"/>
      <c r="K165" s="21" t="str">
        <f aca="false">IF(C165="","",IFERROR(INDEX(御遺体管理表!$X$5:$X$503,MATCH(C165,御遺体管理表!$B$5:$B$503,0))&amp;"","未登録"))</f>
        <v/>
      </c>
      <c r="L165" s="20"/>
      <c r="M165" s="20"/>
      <c r="N165" s="20"/>
      <c r="O165" s="20"/>
      <c r="P165" s="20"/>
      <c r="Q165" s="20"/>
    </row>
    <row r="166" customFormat="false" ht="15" hidden="false" customHeight="false" outlineLevel="0" collapsed="false">
      <c r="A166" s="20"/>
      <c r="B166" s="20"/>
      <c r="C166" s="20"/>
      <c r="D166" s="21" t="str">
        <f aca="false">IF(C166="","",IFERROR(INDEX(御遺体管理表!$T$5:$T$503,MATCH(C166,御遺体管理表!$B$5:$B$503,0))&amp;"","未登録"))</f>
        <v/>
      </c>
      <c r="E166" s="21" t="str">
        <f aca="false">IF(C166="","",IFERROR(INDEX(御遺体管理表!$R$5:$R$503,MATCH(C166,御遺体管理表!$B$5:$B$503,0))&amp;"","未登録"))</f>
        <v/>
      </c>
      <c r="F166" s="20"/>
      <c r="G166" s="20"/>
      <c r="H166" s="20"/>
      <c r="I166" s="20"/>
      <c r="J166" s="20"/>
      <c r="K166" s="21" t="str">
        <f aca="false">IF(C166="","",IFERROR(INDEX(御遺体管理表!$X$5:$X$503,MATCH(C166,御遺体管理表!$B$5:$B$503,0))&amp;"","未登録"))</f>
        <v/>
      </c>
      <c r="L166" s="20"/>
      <c r="M166" s="20"/>
      <c r="N166" s="20"/>
      <c r="O166" s="20"/>
      <c r="P166" s="20"/>
      <c r="Q166" s="20"/>
    </row>
    <row r="167" customFormat="false" ht="15" hidden="false" customHeight="false" outlineLevel="0" collapsed="false">
      <c r="A167" s="20"/>
      <c r="B167" s="20"/>
      <c r="C167" s="20"/>
      <c r="D167" s="21" t="str">
        <f aca="false">IF(C167="","",IFERROR(INDEX(御遺体管理表!$T$5:$T$503,MATCH(C167,御遺体管理表!$B$5:$B$503,0))&amp;"","未登録"))</f>
        <v/>
      </c>
      <c r="E167" s="21" t="str">
        <f aca="false">IF(C167="","",IFERROR(INDEX(御遺体管理表!$R$5:$R$503,MATCH(C167,御遺体管理表!$B$5:$B$503,0))&amp;"","未登録"))</f>
        <v/>
      </c>
      <c r="F167" s="20"/>
      <c r="G167" s="20"/>
      <c r="H167" s="20"/>
      <c r="I167" s="20"/>
      <c r="J167" s="20"/>
      <c r="K167" s="21" t="str">
        <f aca="false">IF(C167="","",IFERROR(INDEX(御遺体管理表!$X$5:$X$503,MATCH(C167,御遺体管理表!$B$5:$B$503,0))&amp;"","未登録"))</f>
        <v/>
      </c>
      <c r="L167" s="20"/>
      <c r="M167" s="20"/>
      <c r="N167" s="20"/>
      <c r="O167" s="20"/>
      <c r="P167" s="20"/>
      <c r="Q167" s="20"/>
    </row>
    <row r="168" customFormat="false" ht="15" hidden="false" customHeight="false" outlineLevel="0" collapsed="false">
      <c r="A168" s="20"/>
      <c r="B168" s="20"/>
      <c r="C168" s="20"/>
      <c r="D168" s="21" t="str">
        <f aca="false">IF(C168="","",IFERROR(INDEX(御遺体管理表!$T$5:$T$503,MATCH(C168,御遺体管理表!$B$5:$B$503,0))&amp;"","未登録"))</f>
        <v/>
      </c>
      <c r="E168" s="21" t="str">
        <f aca="false">IF(C168="","",IFERROR(INDEX(御遺体管理表!$R$5:$R$503,MATCH(C168,御遺体管理表!$B$5:$B$503,0))&amp;"","未登録"))</f>
        <v/>
      </c>
      <c r="F168" s="20"/>
      <c r="G168" s="20"/>
      <c r="H168" s="20"/>
      <c r="I168" s="20"/>
      <c r="J168" s="20"/>
      <c r="K168" s="21" t="str">
        <f aca="false">IF(C168="","",IFERROR(INDEX(御遺体管理表!$X$5:$X$503,MATCH(C168,御遺体管理表!$B$5:$B$503,0))&amp;"","未登録"))</f>
        <v/>
      </c>
      <c r="L168" s="20"/>
      <c r="M168" s="20"/>
      <c r="N168" s="20"/>
      <c r="O168" s="20"/>
      <c r="P168" s="20"/>
      <c r="Q168" s="20"/>
    </row>
    <row r="169" customFormat="false" ht="15" hidden="false" customHeight="false" outlineLevel="0" collapsed="false">
      <c r="A169" s="20"/>
      <c r="B169" s="20"/>
      <c r="C169" s="20"/>
      <c r="D169" s="21" t="str">
        <f aca="false">IF(C169="","",IFERROR(INDEX(御遺体管理表!$T$5:$T$503,MATCH(C169,御遺体管理表!$B$5:$B$503,0))&amp;"","未登録"))</f>
        <v/>
      </c>
      <c r="E169" s="21" t="str">
        <f aca="false">IF(C169="","",IFERROR(INDEX(御遺体管理表!$R$5:$R$503,MATCH(C169,御遺体管理表!$B$5:$B$503,0))&amp;"","未登録"))</f>
        <v/>
      </c>
      <c r="F169" s="20"/>
      <c r="G169" s="20"/>
      <c r="H169" s="20"/>
      <c r="I169" s="20"/>
      <c r="J169" s="20"/>
      <c r="K169" s="21" t="str">
        <f aca="false">IF(C169="","",IFERROR(INDEX(御遺体管理表!$X$5:$X$503,MATCH(C169,御遺体管理表!$B$5:$B$503,0))&amp;"","未登録"))</f>
        <v/>
      </c>
      <c r="L169" s="20"/>
      <c r="M169" s="20"/>
      <c r="N169" s="20"/>
      <c r="O169" s="20"/>
      <c r="P169" s="20"/>
      <c r="Q169" s="20"/>
    </row>
    <row r="170" customFormat="false" ht="15" hidden="false" customHeight="false" outlineLevel="0" collapsed="false">
      <c r="A170" s="20"/>
      <c r="B170" s="20"/>
      <c r="C170" s="20"/>
      <c r="D170" s="21" t="str">
        <f aca="false">IF(C170="","",IFERROR(INDEX(御遺体管理表!$T$5:$T$503,MATCH(C170,御遺体管理表!$B$5:$B$503,0))&amp;"","未登録"))</f>
        <v/>
      </c>
      <c r="E170" s="21" t="str">
        <f aca="false">IF(C170="","",IFERROR(INDEX(御遺体管理表!$R$5:$R$503,MATCH(C170,御遺体管理表!$B$5:$B$503,0))&amp;"","未登録"))</f>
        <v/>
      </c>
      <c r="F170" s="20"/>
      <c r="G170" s="20"/>
      <c r="H170" s="20"/>
      <c r="I170" s="20"/>
      <c r="J170" s="20"/>
      <c r="K170" s="21" t="str">
        <f aca="false">IF(C170="","",IFERROR(INDEX(御遺体管理表!$X$5:$X$503,MATCH(C170,御遺体管理表!$B$5:$B$503,0))&amp;"","未登録"))</f>
        <v/>
      </c>
      <c r="L170" s="20"/>
      <c r="M170" s="20"/>
      <c r="N170" s="20"/>
      <c r="O170" s="20"/>
      <c r="P170" s="20"/>
      <c r="Q170" s="20"/>
    </row>
    <row r="171" customFormat="false" ht="15" hidden="false" customHeight="false" outlineLevel="0" collapsed="false">
      <c r="A171" s="20"/>
      <c r="B171" s="20"/>
      <c r="C171" s="20"/>
      <c r="D171" s="21" t="str">
        <f aca="false">IF(C171="","",IFERROR(INDEX(御遺体管理表!$T$5:$T$503,MATCH(C171,御遺体管理表!$B$5:$B$503,0))&amp;"","未登録"))</f>
        <v/>
      </c>
      <c r="E171" s="21" t="str">
        <f aca="false">IF(C171="","",IFERROR(INDEX(御遺体管理表!$R$5:$R$503,MATCH(C171,御遺体管理表!$B$5:$B$503,0))&amp;"","未登録"))</f>
        <v/>
      </c>
      <c r="F171" s="20"/>
      <c r="G171" s="20"/>
      <c r="H171" s="20"/>
      <c r="I171" s="20"/>
      <c r="J171" s="20"/>
      <c r="K171" s="21" t="str">
        <f aca="false">IF(C171="","",IFERROR(INDEX(御遺体管理表!$X$5:$X$503,MATCH(C171,御遺体管理表!$B$5:$B$503,0))&amp;"","未登録"))</f>
        <v/>
      </c>
      <c r="L171" s="20"/>
      <c r="M171" s="20"/>
      <c r="N171" s="20"/>
      <c r="O171" s="20"/>
      <c r="P171" s="20"/>
      <c r="Q171" s="20"/>
    </row>
    <row r="172" customFormat="false" ht="15" hidden="false" customHeight="false" outlineLevel="0" collapsed="false">
      <c r="A172" s="20"/>
      <c r="B172" s="20"/>
      <c r="C172" s="20"/>
      <c r="D172" s="21" t="str">
        <f aca="false">IF(C172="","",IFERROR(INDEX(御遺体管理表!$T$5:$T$503,MATCH(C172,御遺体管理表!$B$5:$B$503,0))&amp;"","未登録"))</f>
        <v/>
      </c>
      <c r="E172" s="21" t="str">
        <f aca="false">IF(C172="","",IFERROR(INDEX(御遺体管理表!$R$5:$R$503,MATCH(C172,御遺体管理表!$B$5:$B$503,0))&amp;"","未登録"))</f>
        <v/>
      </c>
      <c r="F172" s="20"/>
      <c r="G172" s="20"/>
      <c r="H172" s="20"/>
      <c r="I172" s="20"/>
      <c r="J172" s="20"/>
      <c r="K172" s="21" t="str">
        <f aca="false">IF(C172="","",IFERROR(INDEX(御遺体管理表!$X$5:$X$503,MATCH(C172,御遺体管理表!$B$5:$B$503,0))&amp;"","未登録"))</f>
        <v/>
      </c>
      <c r="L172" s="20"/>
      <c r="M172" s="20"/>
      <c r="N172" s="20"/>
      <c r="O172" s="20"/>
      <c r="P172" s="20"/>
      <c r="Q172" s="20"/>
    </row>
    <row r="173" customFormat="false" ht="15" hidden="false" customHeight="false" outlineLevel="0" collapsed="false">
      <c r="A173" s="20"/>
      <c r="B173" s="20"/>
      <c r="C173" s="20"/>
      <c r="D173" s="21" t="str">
        <f aca="false">IF(C173="","",IFERROR(INDEX(御遺体管理表!$T$5:$T$503,MATCH(C173,御遺体管理表!$B$5:$B$503,0))&amp;"","未登録"))</f>
        <v/>
      </c>
      <c r="E173" s="21" t="str">
        <f aca="false">IF(C173="","",IFERROR(INDEX(御遺体管理表!$R$5:$R$503,MATCH(C173,御遺体管理表!$B$5:$B$503,0))&amp;"","未登録"))</f>
        <v/>
      </c>
      <c r="F173" s="20"/>
      <c r="G173" s="20"/>
      <c r="H173" s="20"/>
      <c r="I173" s="20"/>
      <c r="J173" s="20"/>
      <c r="K173" s="21" t="str">
        <f aca="false">IF(C173="","",IFERROR(INDEX(御遺体管理表!$X$5:$X$503,MATCH(C173,御遺体管理表!$B$5:$B$503,0))&amp;"","未登録"))</f>
        <v/>
      </c>
      <c r="L173" s="20"/>
      <c r="M173" s="20"/>
      <c r="N173" s="20"/>
      <c r="O173" s="20"/>
      <c r="P173" s="20"/>
      <c r="Q173" s="20"/>
    </row>
    <row r="174" customFormat="false" ht="15" hidden="false" customHeight="false" outlineLevel="0" collapsed="false">
      <c r="A174" s="20"/>
      <c r="B174" s="20"/>
      <c r="C174" s="20"/>
      <c r="D174" s="21" t="str">
        <f aca="false">IF(C174="","",IFERROR(INDEX(御遺体管理表!$T$5:$T$503,MATCH(C174,御遺体管理表!$B$5:$B$503,0))&amp;"","未登録"))</f>
        <v/>
      </c>
      <c r="E174" s="21" t="str">
        <f aca="false">IF(C174="","",IFERROR(INDEX(御遺体管理表!$R$5:$R$503,MATCH(C174,御遺体管理表!$B$5:$B$503,0))&amp;"","未登録"))</f>
        <v/>
      </c>
      <c r="F174" s="20"/>
      <c r="G174" s="20"/>
      <c r="H174" s="20"/>
      <c r="I174" s="20"/>
      <c r="J174" s="20"/>
      <c r="K174" s="21" t="str">
        <f aca="false">IF(C174="","",IFERROR(INDEX(御遺体管理表!$X$5:$X$503,MATCH(C174,御遺体管理表!$B$5:$B$503,0))&amp;"","未登録"))</f>
        <v/>
      </c>
      <c r="L174" s="20"/>
      <c r="M174" s="20"/>
      <c r="N174" s="20"/>
      <c r="O174" s="20"/>
      <c r="P174" s="20"/>
      <c r="Q174" s="20"/>
    </row>
    <row r="175" customFormat="false" ht="15" hidden="false" customHeight="false" outlineLevel="0" collapsed="false">
      <c r="A175" s="20"/>
      <c r="B175" s="20"/>
      <c r="C175" s="20"/>
      <c r="D175" s="21" t="str">
        <f aca="false">IF(C175="","",IFERROR(INDEX(御遺体管理表!$T$5:$T$503,MATCH(C175,御遺体管理表!$B$5:$B$503,0))&amp;"","未登録"))</f>
        <v/>
      </c>
      <c r="E175" s="21" t="str">
        <f aca="false">IF(C175="","",IFERROR(INDEX(御遺体管理表!$R$5:$R$503,MATCH(C175,御遺体管理表!$B$5:$B$503,0))&amp;"","未登録"))</f>
        <v/>
      </c>
      <c r="F175" s="20"/>
      <c r="G175" s="20"/>
      <c r="H175" s="20"/>
      <c r="I175" s="20"/>
      <c r="J175" s="20"/>
      <c r="K175" s="21" t="str">
        <f aca="false">IF(C175="","",IFERROR(INDEX(御遺体管理表!$X$5:$X$503,MATCH(C175,御遺体管理表!$B$5:$B$503,0))&amp;"","未登録"))</f>
        <v/>
      </c>
      <c r="L175" s="20"/>
      <c r="M175" s="20"/>
      <c r="N175" s="20"/>
      <c r="O175" s="20"/>
      <c r="P175" s="20"/>
      <c r="Q175" s="20"/>
    </row>
    <row r="176" customFormat="false" ht="15" hidden="false" customHeight="false" outlineLevel="0" collapsed="false">
      <c r="A176" s="20"/>
      <c r="B176" s="20"/>
      <c r="C176" s="20"/>
      <c r="D176" s="21" t="str">
        <f aca="false">IF(C176="","",IFERROR(INDEX(御遺体管理表!$T$5:$T$503,MATCH(C176,御遺体管理表!$B$5:$B$503,0))&amp;"","未登録"))</f>
        <v/>
      </c>
      <c r="E176" s="21" t="str">
        <f aca="false">IF(C176="","",IFERROR(INDEX(御遺体管理表!$R$5:$R$503,MATCH(C176,御遺体管理表!$B$5:$B$503,0))&amp;"","未登録"))</f>
        <v/>
      </c>
      <c r="F176" s="20"/>
      <c r="G176" s="20"/>
      <c r="H176" s="20"/>
      <c r="I176" s="20"/>
      <c r="J176" s="20"/>
      <c r="K176" s="21" t="str">
        <f aca="false">IF(C176="","",IFERROR(INDEX(御遺体管理表!$X$5:$X$503,MATCH(C176,御遺体管理表!$B$5:$B$503,0))&amp;"","未登録"))</f>
        <v/>
      </c>
      <c r="L176" s="20"/>
      <c r="M176" s="20"/>
      <c r="N176" s="20"/>
      <c r="O176" s="20"/>
      <c r="P176" s="20"/>
      <c r="Q176" s="20"/>
    </row>
    <row r="177" customFormat="false" ht="15" hidden="false" customHeight="false" outlineLevel="0" collapsed="false">
      <c r="A177" s="20"/>
      <c r="B177" s="20"/>
      <c r="C177" s="20"/>
      <c r="D177" s="21" t="str">
        <f aca="false">IF(C177="","",IFERROR(INDEX(御遺体管理表!$T$5:$T$503,MATCH(C177,御遺体管理表!$B$5:$B$503,0))&amp;"","未登録"))</f>
        <v/>
      </c>
      <c r="E177" s="21" t="str">
        <f aca="false">IF(C177="","",IFERROR(INDEX(御遺体管理表!$R$5:$R$503,MATCH(C177,御遺体管理表!$B$5:$B$503,0))&amp;"","未登録"))</f>
        <v/>
      </c>
      <c r="F177" s="20"/>
      <c r="G177" s="20"/>
      <c r="H177" s="20"/>
      <c r="I177" s="20"/>
      <c r="J177" s="20"/>
      <c r="K177" s="21" t="str">
        <f aca="false">IF(C177="","",IFERROR(INDEX(御遺体管理表!$X$5:$X$503,MATCH(C177,御遺体管理表!$B$5:$B$503,0))&amp;"","未登録"))</f>
        <v/>
      </c>
      <c r="L177" s="20"/>
      <c r="M177" s="20"/>
      <c r="N177" s="20"/>
      <c r="O177" s="20"/>
      <c r="P177" s="20"/>
      <c r="Q177" s="20"/>
    </row>
    <row r="178" customFormat="false" ht="15" hidden="false" customHeight="false" outlineLevel="0" collapsed="false">
      <c r="A178" s="20"/>
      <c r="B178" s="20"/>
      <c r="C178" s="20"/>
      <c r="D178" s="21" t="str">
        <f aca="false">IF(C178="","",IFERROR(INDEX(御遺体管理表!$T$5:$T$503,MATCH(C178,御遺体管理表!$B$5:$B$503,0))&amp;"","未登録"))</f>
        <v/>
      </c>
      <c r="E178" s="21" t="str">
        <f aca="false">IF(C178="","",IFERROR(INDEX(御遺体管理表!$R$5:$R$503,MATCH(C178,御遺体管理表!$B$5:$B$503,0))&amp;"","未登録"))</f>
        <v/>
      </c>
      <c r="F178" s="20"/>
      <c r="G178" s="20"/>
      <c r="H178" s="20"/>
      <c r="I178" s="20"/>
      <c r="J178" s="20"/>
      <c r="K178" s="21" t="str">
        <f aca="false">IF(C178="","",IFERROR(INDEX(御遺体管理表!$X$5:$X$503,MATCH(C178,御遺体管理表!$B$5:$B$503,0))&amp;"","未登録"))</f>
        <v/>
      </c>
      <c r="L178" s="20"/>
      <c r="M178" s="20"/>
      <c r="N178" s="20"/>
      <c r="O178" s="20"/>
      <c r="P178" s="20"/>
      <c r="Q178" s="20"/>
    </row>
    <row r="179" customFormat="false" ht="15" hidden="false" customHeight="false" outlineLevel="0" collapsed="false">
      <c r="A179" s="20"/>
      <c r="B179" s="20"/>
      <c r="C179" s="20"/>
      <c r="D179" s="21" t="str">
        <f aca="false">IF(C179="","",IFERROR(INDEX(御遺体管理表!$T$5:$T$503,MATCH(C179,御遺体管理表!$B$5:$B$503,0))&amp;"","未登録"))</f>
        <v/>
      </c>
      <c r="E179" s="21" t="str">
        <f aca="false">IF(C179="","",IFERROR(INDEX(御遺体管理表!$R$5:$R$503,MATCH(C179,御遺体管理表!$B$5:$B$503,0))&amp;"","未登録"))</f>
        <v/>
      </c>
      <c r="F179" s="20"/>
      <c r="G179" s="20"/>
      <c r="H179" s="20"/>
      <c r="I179" s="20"/>
      <c r="J179" s="20"/>
      <c r="K179" s="21" t="str">
        <f aca="false">IF(C179="","",IFERROR(INDEX(御遺体管理表!$X$5:$X$503,MATCH(C179,御遺体管理表!$B$5:$B$503,0))&amp;"","未登録"))</f>
        <v/>
      </c>
      <c r="L179" s="20"/>
      <c r="M179" s="20"/>
      <c r="N179" s="20"/>
      <c r="O179" s="20"/>
      <c r="P179" s="20"/>
      <c r="Q179" s="20"/>
    </row>
    <row r="180" customFormat="false" ht="15" hidden="false" customHeight="false" outlineLevel="0" collapsed="false">
      <c r="A180" s="20"/>
      <c r="B180" s="20"/>
      <c r="C180" s="20"/>
      <c r="D180" s="21" t="str">
        <f aca="false">IF(C180="","",IFERROR(INDEX(御遺体管理表!$T$5:$T$503,MATCH(C180,御遺体管理表!$B$5:$B$503,0))&amp;"","未登録"))</f>
        <v/>
      </c>
      <c r="E180" s="21" t="str">
        <f aca="false">IF(C180="","",IFERROR(INDEX(御遺体管理表!$R$5:$R$503,MATCH(C180,御遺体管理表!$B$5:$B$503,0))&amp;"","未登録"))</f>
        <v/>
      </c>
      <c r="F180" s="20"/>
      <c r="G180" s="20"/>
      <c r="H180" s="20"/>
      <c r="I180" s="20"/>
      <c r="J180" s="20"/>
      <c r="K180" s="21" t="str">
        <f aca="false">IF(C180="","",IFERROR(INDEX(御遺体管理表!$X$5:$X$503,MATCH(C180,御遺体管理表!$B$5:$B$503,0))&amp;"","未登録"))</f>
        <v/>
      </c>
      <c r="L180" s="20"/>
      <c r="M180" s="20"/>
      <c r="N180" s="20"/>
      <c r="O180" s="20"/>
      <c r="P180" s="20"/>
      <c r="Q180" s="20"/>
    </row>
    <row r="181" customFormat="false" ht="15" hidden="false" customHeight="false" outlineLevel="0" collapsed="false">
      <c r="A181" s="20"/>
      <c r="B181" s="20"/>
      <c r="C181" s="20"/>
      <c r="D181" s="21" t="str">
        <f aca="false">IF(C181="","",IFERROR(INDEX(御遺体管理表!$T$5:$T$503,MATCH(C181,御遺体管理表!$B$5:$B$503,0))&amp;"","未登録"))</f>
        <v/>
      </c>
      <c r="E181" s="21" t="str">
        <f aca="false">IF(C181="","",IFERROR(INDEX(御遺体管理表!$R$5:$R$503,MATCH(C181,御遺体管理表!$B$5:$B$503,0))&amp;"","未登録"))</f>
        <v/>
      </c>
      <c r="F181" s="20"/>
      <c r="G181" s="20"/>
      <c r="H181" s="20"/>
      <c r="I181" s="20"/>
      <c r="J181" s="20"/>
      <c r="K181" s="21" t="str">
        <f aca="false">IF(C181="","",IFERROR(INDEX(御遺体管理表!$X$5:$X$503,MATCH(C181,御遺体管理表!$B$5:$B$503,0))&amp;"","未登録"))</f>
        <v/>
      </c>
      <c r="L181" s="20"/>
      <c r="M181" s="20"/>
      <c r="N181" s="20"/>
      <c r="O181" s="20"/>
      <c r="P181" s="20"/>
      <c r="Q181" s="20"/>
    </row>
    <row r="182" customFormat="false" ht="15" hidden="false" customHeight="false" outlineLevel="0" collapsed="false">
      <c r="A182" s="20"/>
      <c r="B182" s="20"/>
      <c r="C182" s="20"/>
      <c r="D182" s="21" t="str">
        <f aca="false">IF(C182="","",IFERROR(INDEX(御遺体管理表!$T$5:$T$503,MATCH(C182,御遺体管理表!$B$5:$B$503,0))&amp;"","未登録"))</f>
        <v/>
      </c>
      <c r="E182" s="21" t="str">
        <f aca="false">IF(C182="","",IFERROR(INDEX(御遺体管理表!$R$5:$R$503,MATCH(C182,御遺体管理表!$B$5:$B$503,0))&amp;"","未登録"))</f>
        <v/>
      </c>
      <c r="F182" s="20"/>
      <c r="G182" s="20"/>
      <c r="H182" s="20"/>
      <c r="I182" s="20"/>
      <c r="J182" s="20"/>
      <c r="K182" s="21" t="str">
        <f aca="false">IF(C182="","",IFERROR(INDEX(御遺体管理表!$X$5:$X$503,MATCH(C182,御遺体管理表!$B$5:$B$503,0))&amp;"","未登録"))</f>
        <v/>
      </c>
      <c r="L182" s="20"/>
      <c r="M182" s="20"/>
      <c r="N182" s="20"/>
      <c r="O182" s="20"/>
      <c r="P182" s="20"/>
      <c r="Q182" s="20"/>
    </row>
    <row r="183" customFormat="false" ht="15" hidden="false" customHeight="false" outlineLevel="0" collapsed="false">
      <c r="A183" s="20"/>
      <c r="B183" s="20"/>
      <c r="C183" s="20"/>
      <c r="D183" s="21" t="str">
        <f aca="false">IF(C183="","",IFERROR(INDEX(御遺体管理表!$T$5:$T$503,MATCH(C183,御遺体管理表!$B$5:$B$503,0))&amp;"","未登録"))</f>
        <v/>
      </c>
      <c r="E183" s="21" t="str">
        <f aca="false">IF(C183="","",IFERROR(INDEX(御遺体管理表!$R$5:$R$503,MATCH(C183,御遺体管理表!$B$5:$B$503,0))&amp;"","未登録"))</f>
        <v/>
      </c>
      <c r="F183" s="20"/>
      <c r="G183" s="20"/>
      <c r="H183" s="20"/>
      <c r="I183" s="20"/>
      <c r="J183" s="20"/>
      <c r="K183" s="21" t="str">
        <f aca="false">IF(C183="","",IFERROR(INDEX(御遺体管理表!$X$5:$X$503,MATCH(C183,御遺体管理表!$B$5:$B$503,0))&amp;"","未登録"))</f>
        <v/>
      </c>
      <c r="L183" s="20"/>
      <c r="M183" s="20"/>
      <c r="N183" s="20"/>
      <c r="O183" s="20"/>
      <c r="P183" s="20"/>
      <c r="Q183" s="20"/>
    </row>
    <row r="184" customFormat="false" ht="15" hidden="false" customHeight="false" outlineLevel="0" collapsed="false">
      <c r="A184" s="20"/>
      <c r="B184" s="20"/>
      <c r="C184" s="20"/>
      <c r="D184" s="21" t="str">
        <f aca="false">IF(C184="","",IFERROR(INDEX(御遺体管理表!$T$5:$T$503,MATCH(C184,御遺体管理表!$B$5:$B$503,0))&amp;"","未登録"))</f>
        <v/>
      </c>
      <c r="E184" s="21" t="str">
        <f aca="false">IF(C184="","",IFERROR(INDEX(御遺体管理表!$R$5:$R$503,MATCH(C184,御遺体管理表!$B$5:$B$503,0))&amp;"","未登録"))</f>
        <v/>
      </c>
      <c r="F184" s="20"/>
      <c r="G184" s="20"/>
      <c r="H184" s="20"/>
      <c r="I184" s="20"/>
      <c r="J184" s="20"/>
      <c r="K184" s="21" t="str">
        <f aca="false">IF(C184="","",IFERROR(INDEX(御遺体管理表!$X$5:$X$503,MATCH(C184,御遺体管理表!$B$5:$B$503,0))&amp;"","未登録"))</f>
        <v/>
      </c>
      <c r="L184" s="20"/>
      <c r="M184" s="20"/>
      <c r="N184" s="20"/>
      <c r="O184" s="20"/>
      <c r="P184" s="20"/>
      <c r="Q184" s="20"/>
    </row>
    <row r="185" customFormat="false" ht="15" hidden="false" customHeight="false" outlineLevel="0" collapsed="false">
      <c r="A185" s="20"/>
      <c r="B185" s="20"/>
      <c r="C185" s="20"/>
      <c r="D185" s="21" t="str">
        <f aca="false">IF(C185="","",IFERROR(INDEX(御遺体管理表!$T$5:$T$503,MATCH(C185,御遺体管理表!$B$5:$B$503,0))&amp;"","未登録"))</f>
        <v/>
      </c>
      <c r="E185" s="21" t="str">
        <f aca="false">IF(C185="","",IFERROR(INDEX(御遺体管理表!$R$5:$R$503,MATCH(C185,御遺体管理表!$B$5:$B$503,0))&amp;"","未登録"))</f>
        <v/>
      </c>
      <c r="F185" s="20"/>
      <c r="G185" s="20"/>
      <c r="H185" s="20"/>
      <c r="I185" s="20"/>
      <c r="J185" s="20"/>
      <c r="K185" s="21" t="str">
        <f aca="false">IF(C185="","",IFERROR(INDEX(御遺体管理表!$X$5:$X$503,MATCH(C185,御遺体管理表!$B$5:$B$503,0))&amp;"","未登録"))</f>
        <v/>
      </c>
      <c r="L185" s="20"/>
      <c r="M185" s="20"/>
      <c r="N185" s="20"/>
      <c r="O185" s="20"/>
      <c r="P185" s="20"/>
      <c r="Q185" s="20"/>
    </row>
    <row r="186" customFormat="false" ht="15" hidden="false" customHeight="false" outlineLevel="0" collapsed="false">
      <c r="A186" s="20"/>
      <c r="B186" s="20"/>
      <c r="C186" s="20"/>
      <c r="D186" s="21" t="str">
        <f aca="false">IF(C186="","",IFERROR(INDEX(御遺体管理表!$T$5:$T$503,MATCH(C186,御遺体管理表!$B$5:$B$503,0))&amp;"","未登録"))</f>
        <v/>
      </c>
      <c r="E186" s="21" t="str">
        <f aca="false">IF(C186="","",IFERROR(INDEX(御遺体管理表!$R$5:$R$503,MATCH(C186,御遺体管理表!$B$5:$B$503,0))&amp;"","未登録"))</f>
        <v/>
      </c>
      <c r="F186" s="20"/>
      <c r="G186" s="20"/>
      <c r="H186" s="20"/>
      <c r="I186" s="20"/>
      <c r="J186" s="20"/>
      <c r="K186" s="21" t="str">
        <f aca="false">IF(C186="","",IFERROR(INDEX(御遺体管理表!$X$5:$X$503,MATCH(C186,御遺体管理表!$B$5:$B$503,0))&amp;"","未登録"))</f>
        <v/>
      </c>
      <c r="L186" s="20"/>
      <c r="M186" s="20"/>
      <c r="N186" s="20"/>
      <c r="O186" s="20"/>
      <c r="P186" s="20"/>
      <c r="Q186" s="20"/>
    </row>
    <row r="187" customFormat="false" ht="15" hidden="false" customHeight="false" outlineLevel="0" collapsed="false">
      <c r="A187" s="20"/>
      <c r="B187" s="20"/>
      <c r="C187" s="20"/>
      <c r="D187" s="21" t="str">
        <f aca="false">IF(C187="","",IFERROR(INDEX(御遺体管理表!$T$5:$T$503,MATCH(C187,御遺体管理表!$B$5:$B$503,0))&amp;"","未登録"))</f>
        <v/>
      </c>
      <c r="E187" s="21" t="str">
        <f aca="false">IF(C187="","",IFERROR(INDEX(御遺体管理表!$R$5:$R$503,MATCH(C187,御遺体管理表!$B$5:$B$503,0))&amp;"","未登録"))</f>
        <v/>
      </c>
      <c r="F187" s="20"/>
      <c r="G187" s="20"/>
      <c r="H187" s="20"/>
      <c r="I187" s="20"/>
      <c r="J187" s="20"/>
      <c r="K187" s="21" t="str">
        <f aca="false">IF(C187="","",IFERROR(INDEX(御遺体管理表!$X$5:$X$503,MATCH(C187,御遺体管理表!$B$5:$B$503,0))&amp;"","未登録"))</f>
        <v/>
      </c>
      <c r="L187" s="20"/>
      <c r="M187" s="20"/>
      <c r="N187" s="20"/>
      <c r="O187" s="20"/>
      <c r="P187" s="20"/>
      <c r="Q187" s="20"/>
    </row>
    <row r="188" customFormat="false" ht="15" hidden="false" customHeight="false" outlineLevel="0" collapsed="false">
      <c r="A188" s="20"/>
      <c r="B188" s="20"/>
      <c r="C188" s="20"/>
      <c r="D188" s="21" t="str">
        <f aca="false">IF(C188="","",IFERROR(INDEX(御遺体管理表!$T$5:$T$503,MATCH(C188,御遺体管理表!$B$5:$B$503,0))&amp;"","未登録"))</f>
        <v/>
      </c>
      <c r="E188" s="21" t="str">
        <f aca="false">IF(C188="","",IFERROR(INDEX(御遺体管理表!$R$5:$R$503,MATCH(C188,御遺体管理表!$B$5:$B$503,0))&amp;"","未登録"))</f>
        <v/>
      </c>
      <c r="F188" s="20"/>
      <c r="G188" s="20"/>
      <c r="H188" s="20"/>
      <c r="I188" s="20"/>
      <c r="J188" s="20"/>
      <c r="K188" s="21" t="str">
        <f aca="false">IF(C188="","",IFERROR(INDEX(御遺体管理表!$X$5:$X$503,MATCH(C188,御遺体管理表!$B$5:$B$503,0))&amp;"","未登録"))</f>
        <v/>
      </c>
      <c r="L188" s="20"/>
      <c r="M188" s="20"/>
      <c r="N188" s="20"/>
      <c r="O188" s="20"/>
      <c r="P188" s="20"/>
      <c r="Q188" s="20"/>
    </row>
    <row r="189" customFormat="false" ht="15" hidden="false" customHeight="false" outlineLevel="0" collapsed="false">
      <c r="A189" s="20"/>
      <c r="B189" s="20"/>
      <c r="C189" s="20"/>
      <c r="D189" s="21" t="str">
        <f aca="false">IF(C189="","",IFERROR(INDEX(御遺体管理表!$T$5:$T$503,MATCH(C189,御遺体管理表!$B$5:$B$503,0))&amp;"","未登録"))</f>
        <v/>
      </c>
      <c r="E189" s="21" t="str">
        <f aca="false">IF(C189="","",IFERROR(INDEX(御遺体管理表!$R$5:$R$503,MATCH(C189,御遺体管理表!$B$5:$B$503,0))&amp;"","未登録"))</f>
        <v/>
      </c>
      <c r="F189" s="20"/>
      <c r="G189" s="20"/>
      <c r="H189" s="20"/>
      <c r="I189" s="20"/>
      <c r="J189" s="20"/>
      <c r="K189" s="21" t="str">
        <f aca="false">IF(C189="","",IFERROR(INDEX(御遺体管理表!$X$5:$X$503,MATCH(C189,御遺体管理表!$B$5:$B$503,0))&amp;"","未登録"))</f>
        <v/>
      </c>
      <c r="L189" s="20"/>
      <c r="M189" s="20"/>
      <c r="N189" s="20"/>
      <c r="O189" s="20"/>
      <c r="P189" s="20"/>
      <c r="Q189" s="20"/>
    </row>
    <row r="190" customFormat="false" ht="15" hidden="false" customHeight="false" outlineLevel="0" collapsed="false">
      <c r="A190" s="20"/>
      <c r="B190" s="20"/>
      <c r="C190" s="20"/>
      <c r="D190" s="21" t="str">
        <f aca="false">IF(C190="","",IFERROR(INDEX(御遺体管理表!$T$5:$T$503,MATCH(C190,御遺体管理表!$B$5:$B$503,0))&amp;"","未登録"))</f>
        <v/>
      </c>
      <c r="E190" s="21" t="str">
        <f aca="false">IF(C190="","",IFERROR(INDEX(御遺体管理表!$R$5:$R$503,MATCH(C190,御遺体管理表!$B$5:$B$503,0))&amp;"","未登録"))</f>
        <v/>
      </c>
      <c r="F190" s="20"/>
      <c r="G190" s="20"/>
      <c r="H190" s="20"/>
      <c r="I190" s="20"/>
      <c r="J190" s="20"/>
      <c r="K190" s="21" t="str">
        <f aca="false">IF(C190="","",IFERROR(INDEX(御遺体管理表!$X$5:$X$503,MATCH(C190,御遺体管理表!$B$5:$B$503,0))&amp;"","未登録"))</f>
        <v/>
      </c>
      <c r="L190" s="20"/>
      <c r="M190" s="20"/>
      <c r="N190" s="20"/>
      <c r="O190" s="20"/>
      <c r="P190" s="20"/>
      <c r="Q190" s="20"/>
    </row>
    <row r="191" customFormat="false" ht="15" hidden="false" customHeight="false" outlineLevel="0" collapsed="false">
      <c r="A191" s="20"/>
      <c r="B191" s="20"/>
      <c r="C191" s="20"/>
      <c r="D191" s="21" t="str">
        <f aca="false">IF(C191="","",IFERROR(INDEX(御遺体管理表!$T$5:$T$503,MATCH(C191,御遺体管理表!$B$5:$B$503,0))&amp;"","未登録"))</f>
        <v/>
      </c>
      <c r="E191" s="21" t="str">
        <f aca="false">IF(C191="","",IFERROR(INDEX(御遺体管理表!$R$5:$R$503,MATCH(C191,御遺体管理表!$B$5:$B$503,0))&amp;"","未登録"))</f>
        <v/>
      </c>
      <c r="F191" s="20"/>
      <c r="G191" s="20"/>
      <c r="H191" s="20"/>
      <c r="I191" s="20"/>
      <c r="J191" s="20"/>
      <c r="K191" s="21" t="str">
        <f aca="false">IF(C191="","",IFERROR(INDEX(御遺体管理表!$X$5:$X$503,MATCH(C191,御遺体管理表!$B$5:$B$503,0))&amp;"","未登録"))</f>
        <v/>
      </c>
      <c r="L191" s="20"/>
      <c r="M191" s="20"/>
      <c r="N191" s="20"/>
      <c r="O191" s="20"/>
      <c r="P191" s="20"/>
      <c r="Q191" s="20"/>
    </row>
    <row r="192" customFormat="false" ht="15" hidden="false" customHeight="false" outlineLevel="0" collapsed="false">
      <c r="A192" s="20"/>
      <c r="B192" s="20"/>
      <c r="C192" s="20"/>
      <c r="D192" s="21" t="str">
        <f aca="false">IF(C192="","",IFERROR(INDEX(御遺体管理表!$T$5:$T$503,MATCH(C192,御遺体管理表!$B$5:$B$503,0))&amp;"","未登録"))</f>
        <v/>
      </c>
      <c r="E192" s="21" t="str">
        <f aca="false">IF(C192="","",IFERROR(INDEX(御遺体管理表!$R$5:$R$503,MATCH(C192,御遺体管理表!$B$5:$B$503,0))&amp;"","未登録"))</f>
        <v/>
      </c>
      <c r="F192" s="20"/>
      <c r="G192" s="20"/>
      <c r="H192" s="20"/>
      <c r="I192" s="20"/>
      <c r="J192" s="20"/>
      <c r="K192" s="21" t="str">
        <f aca="false">IF(C192="","",IFERROR(INDEX(御遺体管理表!$X$5:$X$503,MATCH(C192,御遺体管理表!$B$5:$B$503,0))&amp;"","未登録"))</f>
        <v/>
      </c>
      <c r="L192" s="20"/>
      <c r="M192" s="20"/>
      <c r="N192" s="20"/>
      <c r="O192" s="20"/>
      <c r="P192" s="20"/>
      <c r="Q192" s="20"/>
    </row>
    <row r="193" customFormat="false" ht="15" hidden="false" customHeight="false" outlineLevel="0" collapsed="false">
      <c r="A193" s="20"/>
      <c r="B193" s="20"/>
      <c r="C193" s="20"/>
      <c r="D193" s="21" t="str">
        <f aca="false">IF(C193="","",IFERROR(INDEX(御遺体管理表!$T$5:$T$503,MATCH(C193,御遺体管理表!$B$5:$B$503,0))&amp;"","未登録"))</f>
        <v/>
      </c>
      <c r="E193" s="21" t="str">
        <f aca="false">IF(C193="","",IFERROR(INDEX(御遺体管理表!$R$5:$R$503,MATCH(C193,御遺体管理表!$B$5:$B$503,0))&amp;"","未登録"))</f>
        <v/>
      </c>
      <c r="F193" s="20"/>
      <c r="G193" s="20"/>
      <c r="H193" s="20"/>
      <c r="I193" s="20"/>
      <c r="J193" s="20"/>
      <c r="K193" s="21" t="str">
        <f aca="false">IF(C193="","",IFERROR(INDEX(御遺体管理表!$X$5:$X$503,MATCH(C193,御遺体管理表!$B$5:$B$503,0))&amp;"","未登録"))</f>
        <v/>
      </c>
      <c r="L193" s="20"/>
      <c r="M193" s="20"/>
      <c r="N193" s="20"/>
      <c r="O193" s="20"/>
      <c r="P193" s="20"/>
      <c r="Q193" s="20"/>
    </row>
    <row r="194" customFormat="false" ht="15" hidden="false" customHeight="false" outlineLevel="0" collapsed="false">
      <c r="A194" s="20"/>
      <c r="B194" s="20"/>
      <c r="C194" s="20"/>
      <c r="D194" s="21" t="str">
        <f aca="false">IF(C194="","",IFERROR(INDEX(御遺体管理表!$T$5:$T$503,MATCH(C194,御遺体管理表!$B$5:$B$503,0))&amp;"","未登録"))</f>
        <v/>
      </c>
      <c r="E194" s="21" t="str">
        <f aca="false">IF(C194="","",IFERROR(INDEX(御遺体管理表!$R$5:$R$503,MATCH(C194,御遺体管理表!$B$5:$B$503,0))&amp;"","未登録"))</f>
        <v/>
      </c>
      <c r="F194" s="20"/>
      <c r="G194" s="20"/>
      <c r="H194" s="20"/>
      <c r="I194" s="20"/>
      <c r="J194" s="20"/>
      <c r="K194" s="21" t="str">
        <f aca="false">IF(C194="","",IFERROR(INDEX(御遺体管理表!$X$5:$X$503,MATCH(C194,御遺体管理表!$B$5:$B$503,0))&amp;"","未登録"))</f>
        <v/>
      </c>
      <c r="L194" s="20"/>
      <c r="M194" s="20"/>
      <c r="N194" s="20"/>
      <c r="O194" s="20"/>
      <c r="P194" s="20"/>
      <c r="Q194" s="20"/>
    </row>
    <row r="195" customFormat="false" ht="15" hidden="false" customHeight="false" outlineLevel="0" collapsed="false">
      <c r="A195" s="20"/>
      <c r="B195" s="20"/>
      <c r="C195" s="20"/>
      <c r="D195" s="21" t="str">
        <f aca="false">IF(C195="","",IFERROR(INDEX(御遺体管理表!$T$5:$T$503,MATCH(C195,御遺体管理表!$B$5:$B$503,0))&amp;"","未登録"))</f>
        <v/>
      </c>
      <c r="E195" s="21" t="str">
        <f aca="false">IF(C195="","",IFERROR(INDEX(御遺体管理表!$R$5:$R$503,MATCH(C195,御遺体管理表!$B$5:$B$503,0))&amp;"","未登録"))</f>
        <v/>
      </c>
      <c r="F195" s="20"/>
      <c r="G195" s="20"/>
      <c r="H195" s="20"/>
      <c r="I195" s="20"/>
      <c r="J195" s="20"/>
      <c r="K195" s="21" t="str">
        <f aca="false">IF(C195="","",IFERROR(INDEX(御遺体管理表!$X$5:$X$503,MATCH(C195,御遺体管理表!$B$5:$B$503,0))&amp;"","未登録"))</f>
        <v/>
      </c>
      <c r="L195" s="20"/>
      <c r="M195" s="20"/>
      <c r="N195" s="20"/>
      <c r="O195" s="20"/>
      <c r="P195" s="20"/>
      <c r="Q195" s="20"/>
    </row>
    <row r="196" customFormat="false" ht="15" hidden="false" customHeight="false" outlineLevel="0" collapsed="false">
      <c r="A196" s="20"/>
      <c r="B196" s="20"/>
      <c r="C196" s="20"/>
      <c r="D196" s="21" t="str">
        <f aca="false">IF(C196="","",IFERROR(INDEX(御遺体管理表!$T$5:$T$503,MATCH(C196,御遺体管理表!$B$5:$B$503,0))&amp;"","未登録"))</f>
        <v/>
      </c>
      <c r="E196" s="21" t="str">
        <f aca="false">IF(C196="","",IFERROR(INDEX(御遺体管理表!$R$5:$R$503,MATCH(C196,御遺体管理表!$B$5:$B$503,0))&amp;"","未登録"))</f>
        <v/>
      </c>
      <c r="F196" s="20"/>
      <c r="G196" s="20"/>
      <c r="H196" s="20"/>
      <c r="I196" s="20"/>
      <c r="J196" s="20"/>
      <c r="K196" s="21" t="str">
        <f aca="false">IF(C196="","",IFERROR(INDEX(御遺体管理表!$X$5:$X$503,MATCH(C196,御遺体管理表!$B$5:$B$503,0))&amp;"","未登録"))</f>
        <v/>
      </c>
      <c r="L196" s="20"/>
      <c r="M196" s="20"/>
      <c r="N196" s="20"/>
      <c r="O196" s="20"/>
      <c r="P196" s="20"/>
      <c r="Q196" s="20"/>
    </row>
    <row r="197" customFormat="false" ht="15" hidden="false" customHeight="false" outlineLevel="0" collapsed="false">
      <c r="A197" s="20"/>
      <c r="B197" s="20"/>
      <c r="C197" s="20"/>
      <c r="D197" s="21" t="str">
        <f aca="false">IF(C197="","",IFERROR(INDEX(御遺体管理表!$T$5:$T$503,MATCH(C197,御遺体管理表!$B$5:$B$503,0))&amp;"","未登録"))</f>
        <v/>
      </c>
      <c r="E197" s="21" t="str">
        <f aca="false">IF(C197="","",IFERROR(INDEX(御遺体管理表!$R$5:$R$503,MATCH(C197,御遺体管理表!$B$5:$B$503,0))&amp;"","未登録"))</f>
        <v/>
      </c>
      <c r="F197" s="20"/>
      <c r="G197" s="20"/>
      <c r="H197" s="20"/>
      <c r="I197" s="20"/>
      <c r="J197" s="20"/>
      <c r="K197" s="21" t="str">
        <f aca="false">IF(C197="","",IFERROR(INDEX(御遺体管理表!$X$5:$X$503,MATCH(C197,御遺体管理表!$B$5:$B$503,0))&amp;"","未登録"))</f>
        <v/>
      </c>
      <c r="L197" s="20"/>
      <c r="M197" s="20"/>
      <c r="N197" s="20"/>
      <c r="O197" s="20"/>
      <c r="P197" s="20"/>
      <c r="Q197" s="20"/>
    </row>
    <row r="198" customFormat="false" ht="15" hidden="false" customHeight="false" outlineLevel="0" collapsed="false">
      <c r="A198" s="20"/>
      <c r="B198" s="20"/>
      <c r="C198" s="20"/>
      <c r="D198" s="21" t="str">
        <f aca="false">IF(C198="","",IFERROR(INDEX(御遺体管理表!$T$5:$T$503,MATCH(C198,御遺体管理表!$B$5:$B$503,0))&amp;"","未登録"))</f>
        <v/>
      </c>
      <c r="E198" s="21" t="str">
        <f aca="false">IF(C198="","",IFERROR(INDEX(御遺体管理表!$R$5:$R$503,MATCH(C198,御遺体管理表!$B$5:$B$503,0))&amp;"","未登録"))</f>
        <v/>
      </c>
      <c r="F198" s="20"/>
      <c r="G198" s="20"/>
      <c r="H198" s="20"/>
      <c r="I198" s="20"/>
      <c r="J198" s="20"/>
      <c r="K198" s="21" t="str">
        <f aca="false">IF(C198="","",IFERROR(INDEX(御遺体管理表!$X$5:$X$503,MATCH(C198,御遺体管理表!$B$5:$B$503,0))&amp;"","未登録"))</f>
        <v/>
      </c>
      <c r="L198" s="20"/>
      <c r="M198" s="20"/>
      <c r="N198" s="20"/>
      <c r="O198" s="20"/>
      <c r="P198" s="20"/>
      <c r="Q198" s="20"/>
    </row>
    <row r="199" customFormat="false" ht="15" hidden="false" customHeight="false" outlineLevel="0" collapsed="false">
      <c r="A199" s="20"/>
      <c r="B199" s="20"/>
      <c r="C199" s="20"/>
      <c r="D199" s="21" t="str">
        <f aca="false">IF(C199="","",IFERROR(INDEX(御遺体管理表!$T$5:$T$503,MATCH(C199,御遺体管理表!$B$5:$B$503,0))&amp;"","未登録"))</f>
        <v/>
      </c>
      <c r="E199" s="21" t="str">
        <f aca="false">IF(C199="","",IFERROR(INDEX(御遺体管理表!$R$5:$R$503,MATCH(C199,御遺体管理表!$B$5:$B$503,0))&amp;"","未登録"))</f>
        <v/>
      </c>
      <c r="F199" s="20"/>
      <c r="G199" s="20"/>
      <c r="H199" s="20"/>
      <c r="I199" s="20"/>
      <c r="J199" s="20"/>
      <c r="K199" s="21" t="str">
        <f aca="false">IF(C199="","",IFERROR(INDEX(御遺体管理表!$X$5:$X$503,MATCH(C199,御遺体管理表!$B$5:$B$503,0))&amp;"","未登録"))</f>
        <v/>
      </c>
      <c r="L199" s="20"/>
      <c r="M199" s="20"/>
      <c r="N199" s="20"/>
      <c r="O199" s="20"/>
      <c r="P199" s="20"/>
      <c r="Q199" s="20"/>
    </row>
    <row r="200" customFormat="false" ht="15" hidden="false" customHeight="false" outlineLevel="0" collapsed="false">
      <c r="A200" s="20"/>
      <c r="B200" s="20"/>
      <c r="C200" s="20"/>
      <c r="D200" s="21" t="str">
        <f aca="false">IF(C200="","",IFERROR(INDEX(御遺体管理表!$T$5:$T$503,MATCH(C200,御遺体管理表!$B$5:$B$503,0))&amp;"","未登録"))</f>
        <v/>
      </c>
      <c r="E200" s="21" t="str">
        <f aca="false">IF(C200="","",IFERROR(INDEX(御遺体管理表!$R$5:$R$503,MATCH(C200,御遺体管理表!$B$5:$B$503,0))&amp;"","未登録"))</f>
        <v/>
      </c>
      <c r="F200" s="20"/>
      <c r="G200" s="20"/>
      <c r="H200" s="20"/>
      <c r="I200" s="20"/>
      <c r="J200" s="20"/>
      <c r="K200" s="21" t="str">
        <f aca="false">IF(C200="","",IFERROR(INDEX(御遺体管理表!$X$5:$X$503,MATCH(C200,御遺体管理表!$B$5:$B$503,0))&amp;"","未登録"))</f>
        <v/>
      </c>
      <c r="L200" s="20"/>
      <c r="M200" s="20"/>
      <c r="N200" s="20"/>
      <c r="O200" s="20"/>
      <c r="P200" s="20"/>
      <c r="Q200" s="20"/>
    </row>
    <row r="201" customFormat="false" ht="15" hidden="false" customHeight="false" outlineLevel="0" collapsed="false">
      <c r="A201" s="20"/>
      <c r="B201" s="20"/>
      <c r="C201" s="20"/>
      <c r="D201" s="21" t="str">
        <f aca="false">IF(C201="","",IFERROR(INDEX(御遺体管理表!$T$5:$T$503,MATCH(C201,御遺体管理表!$B$5:$B$503,0))&amp;"","未登録"))</f>
        <v/>
      </c>
      <c r="E201" s="21" t="str">
        <f aca="false">IF(C201="","",IFERROR(INDEX(御遺体管理表!$R$5:$R$503,MATCH(C201,御遺体管理表!$B$5:$B$503,0))&amp;"","未登録"))</f>
        <v/>
      </c>
      <c r="F201" s="20"/>
      <c r="G201" s="20"/>
      <c r="H201" s="20"/>
      <c r="I201" s="20"/>
      <c r="J201" s="20"/>
      <c r="K201" s="21" t="str">
        <f aca="false">IF(C201="","",IFERROR(INDEX(御遺体管理表!$X$5:$X$503,MATCH(C201,御遺体管理表!$B$5:$B$503,0))&amp;"","未登録"))</f>
        <v/>
      </c>
      <c r="L201" s="20"/>
      <c r="M201" s="20"/>
      <c r="N201" s="20"/>
      <c r="O201" s="20"/>
      <c r="P201" s="20"/>
      <c r="Q201" s="20"/>
    </row>
    <row r="202" customFormat="false" ht="15" hidden="false" customHeight="false" outlineLevel="0" collapsed="false">
      <c r="A202" s="20"/>
      <c r="B202" s="20"/>
      <c r="C202" s="20"/>
      <c r="D202" s="21" t="str">
        <f aca="false">IF(C202="","",IFERROR(INDEX(御遺体管理表!$T$5:$T$503,MATCH(C202,御遺体管理表!$B$5:$B$503,0))&amp;"","未登録"))</f>
        <v/>
      </c>
      <c r="E202" s="21" t="str">
        <f aca="false">IF(C202="","",IFERROR(INDEX(御遺体管理表!$R$5:$R$503,MATCH(C202,御遺体管理表!$B$5:$B$503,0))&amp;"","未登録"))</f>
        <v/>
      </c>
      <c r="F202" s="20"/>
      <c r="G202" s="20"/>
      <c r="H202" s="20"/>
      <c r="I202" s="20"/>
      <c r="J202" s="20"/>
      <c r="K202" s="21" t="str">
        <f aca="false">IF(C202="","",IFERROR(INDEX(御遺体管理表!$X$5:$X$503,MATCH(C202,御遺体管理表!$B$5:$B$503,0))&amp;"","未登録"))</f>
        <v/>
      </c>
      <c r="L202" s="20"/>
      <c r="M202" s="20"/>
      <c r="N202" s="20"/>
      <c r="O202" s="20"/>
      <c r="P202" s="20"/>
      <c r="Q202" s="20"/>
    </row>
    <row r="203" customFormat="false" ht="15" hidden="false" customHeight="false" outlineLevel="0" collapsed="false">
      <c r="A203" s="20"/>
      <c r="B203" s="20"/>
      <c r="C203" s="20"/>
      <c r="D203" s="21" t="str">
        <f aca="false">IF(C203="","",IFERROR(INDEX(御遺体管理表!$T$5:$T$503,MATCH(C203,御遺体管理表!$B$5:$B$503,0))&amp;"","未登録"))</f>
        <v/>
      </c>
      <c r="E203" s="21" t="str">
        <f aca="false">IF(C203="","",IFERROR(INDEX(御遺体管理表!$R$5:$R$503,MATCH(C203,御遺体管理表!$B$5:$B$503,0))&amp;"","未登録"))</f>
        <v/>
      </c>
      <c r="F203" s="20"/>
      <c r="G203" s="20"/>
      <c r="H203" s="20"/>
      <c r="I203" s="20"/>
      <c r="J203" s="20"/>
      <c r="K203" s="21" t="str">
        <f aca="false">IF(C203="","",IFERROR(INDEX(御遺体管理表!$X$5:$X$503,MATCH(C203,御遺体管理表!$B$5:$B$503,0))&amp;"","未登録"))</f>
        <v/>
      </c>
      <c r="L203" s="20"/>
      <c r="M203" s="20"/>
      <c r="N203" s="20"/>
      <c r="O203" s="20"/>
      <c r="P203" s="20"/>
      <c r="Q203" s="20"/>
    </row>
    <row r="204" customFormat="false" ht="15" hidden="false" customHeight="false" outlineLevel="0" collapsed="false">
      <c r="A204" s="20"/>
      <c r="B204" s="20"/>
      <c r="C204" s="20"/>
      <c r="D204" s="21" t="str">
        <f aca="false">IF(C204="","",IFERROR(INDEX(御遺体管理表!$T$5:$T$503,MATCH(C204,御遺体管理表!$B$5:$B$503,0))&amp;"","未登録"))</f>
        <v/>
      </c>
      <c r="E204" s="21" t="str">
        <f aca="false">IF(C204="","",IFERROR(INDEX(御遺体管理表!$R$5:$R$503,MATCH(C204,御遺体管理表!$B$5:$B$503,0))&amp;"","未登録"))</f>
        <v/>
      </c>
      <c r="F204" s="20"/>
      <c r="G204" s="20"/>
      <c r="H204" s="20"/>
      <c r="I204" s="20"/>
      <c r="J204" s="20"/>
      <c r="K204" s="21" t="str">
        <f aca="false">IF(C204="","",IFERROR(INDEX(御遺体管理表!$X$5:$X$503,MATCH(C204,御遺体管理表!$B$5:$B$503,0))&amp;"","未登録"))</f>
        <v/>
      </c>
      <c r="L204" s="20"/>
      <c r="M204" s="20"/>
      <c r="N204" s="20"/>
      <c r="O204" s="20"/>
      <c r="P204" s="20"/>
      <c r="Q204" s="20"/>
    </row>
    <row r="205" customFormat="false" ht="15" hidden="false" customHeight="false" outlineLevel="0" collapsed="false">
      <c r="A205" s="20"/>
      <c r="B205" s="20"/>
      <c r="C205" s="20"/>
      <c r="D205" s="21" t="str">
        <f aca="false">IF(C205="","",IFERROR(INDEX(御遺体管理表!$T$5:$T$503,MATCH(C205,御遺体管理表!$B$5:$B$503,0))&amp;"","未登録"))</f>
        <v/>
      </c>
      <c r="E205" s="21" t="str">
        <f aca="false">IF(C205="","",IFERROR(INDEX(御遺体管理表!$R$5:$R$503,MATCH(C205,御遺体管理表!$B$5:$B$503,0))&amp;"","未登録"))</f>
        <v/>
      </c>
      <c r="F205" s="20"/>
      <c r="G205" s="20"/>
      <c r="H205" s="20"/>
      <c r="I205" s="20"/>
      <c r="J205" s="20"/>
      <c r="K205" s="21" t="str">
        <f aca="false">IF(C205="","",IFERROR(INDEX(御遺体管理表!$X$5:$X$503,MATCH(C205,御遺体管理表!$B$5:$B$503,0))&amp;"","未登録"))</f>
        <v/>
      </c>
      <c r="L205" s="20"/>
      <c r="M205" s="20"/>
      <c r="N205" s="20"/>
      <c r="O205" s="20"/>
      <c r="P205" s="20"/>
      <c r="Q205" s="20"/>
    </row>
    <row r="206" customFormat="false" ht="15" hidden="false" customHeight="false" outlineLevel="0" collapsed="false">
      <c r="A206" s="20"/>
      <c r="B206" s="20"/>
      <c r="C206" s="20"/>
      <c r="D206" s="21" t="str">
        <f aca="false">IF(C206="","",IFERROR(INDEX(御遺体管理表!$T$5:$T$503,MATCH(C206,御遺体管理表!$B$5:$B$503,0))&amp;"","未登録"))</f>
        <v/>
      </c>
      <c r="E206" s="21" t="str">
        <f aca="false">IF(C206="","",IFERROR(INDEX(御遺体管理表!$R$5:$R$503,MATCH(C206,御遺体管理表!$B$5:$B$503,0))&amp;"","未登録"))</f>
        <v/>
      </c>
      <c r="F206" s="20"/>
      <c r="G206" s="20"/>
      <c r="H206" s="20"/>
      <c r="I206" s="20"/>
      <c r="J206" s="20"/>
      <c r="K206" s="21" t="str">
        <f aca="false">IF(C206="","",IFERROR(INDEX(御遺体管理表!$X$5:$X$503,MATCH(C206,御遺体管理表!$B$5:$B$503,0))&amp;"","未登録"))</f>
        <v/>
      </c>
      <c r="L206" s="20"/>
      <c r="M206" s="20"/>
      <c r="N206" s="20"/>
      <c r="O206" s="20"/>
      <c r="P206" s="20"/>
      <c r="Q206" s="20"/>
    </row>
    <row r="207" customFormat="false" ht="15" hidden="false" customHeight="false" outlineLevel="0" collapsed="false">
      <c r="A207" s="20"/>
      <c r="B207" s="20"/>
      <c r="C207" s="20"/>
      <c r="D207" s="21" t="str">
        <f aca="false">IF(C207="","",IFERROR(INDEX(御遺体管理表!$T$5:$T$503,MATCH(C207,御遺体管理表!$B$5:$B$503,0))&amp;"","未登録"))</f>
        <v/>
      </c>
      <c r="E207" s="21" t="str">
        <f aca="false">IF(C207="","",IFERROR(INDEX(御遺体管理表!$R$5:$R$503,MATCH(C207,御遺体管理表!$B$5:$B$503,0))&amp;"","未登録"))</f>
        <v/>
      </c>
      <c r="F207" s="20"/>
      <c r="G207" s="20"/>
      <c r="H207" s="20"/>
      <c r="I207" s="20"/>
      <c r="J207" s="20"/>
      <c r="K207" s="21" t="str">
        <f aca="false">IF(C207="","",IFERROR(INDEX(御遺体管理表!$X$5:$X$503,MATCH(C207,御遺体管理表!$B$5:$B$503,0))&amp;"","未登録"))</f>
        <v/>
      </c>
      <c r="L207" s="20"/>
      <c r="M207" s="20"/>
      <c r="N207" s="20"/>
      <c r="O207" s="20"/>
      <c r="P207" s="20"/>
      <c r="Q207" s="20"/>
    </row>
    <row r="208" customFormat="false" ht="15" hidden="false" customHeight="false" outlineLevel="0" collapsed="false">
      <c r="A208" s="20"/>
      <c r="B208" s="20"/>
      <c r="C208" s="20"/>
      <c r="D208" s="21" t="str">
        <f aca="false">IF(C208="","",IFERROR(INDEX(御遺体管理表!$T$5:$T$503,MATCH(C208,御遺体管理表!$B$5:$B$503,0))&amp;"","未登録"))</f>
        <v/>
      </c>
      <c r="E208" s="21" t="str">
        <f aca="false">IF(C208="","",IFERROR(INDEX(御遺体管理表!$R$5:$R$503,MATCH(C208,御遺体管理表!$B$5:$B$503,0))&amp;"","未登録"))</f>
        <v/>
      </c>
      <c r="F208" s="20"/>
      <c r="G208" s="20"/>
      <c r="H208" s="20"/>
      <c r="I208" s="20"/>
      <c r="J208" s="20"/>
      <c r="K208" s="21" t="str">
        <f aca="false">IF(C208="","",IFERROR(INDEX(御遺体管理表!$X$5:$X$503,MATCH(C208,御遺体管理表!$B$5:$B$503,0))&amp;"","未登録"))</f>
        <v/>
      </c>
      <c r="L208" s="20"/>
      <c r="M208" s="20"/>
      <c r="N208" s="20"/>
      <c r="O208" s="20"/>
      <c r="P208" s="20"/>
      <c r="Q208" s="20"/>
    </row>
    <row r="209" customFormat="false" ht="15" hidden="false" customHeight="false" outlineLevel="0" collapsed="false">
      <c r="A209" s="20"/>
      <c r="B209" s="20"/>
      <c r="C209" s="20"/>
      <c r="D209" s="21" t="str">
        <f aca="false">IF(C209="","",IFERROR(INDEX(御遺体管理表!$T$5:$T$503,MATCH(C209,御遺体管理表!$B$5:$B$503,0))&amp;"","未登録"))</f>
        <v/>
      </c>
      <c r="E209" s="21" t="str">
        <f aca="false">IF(C209="","",IFERROR(INDEX(御遺体管理表!$R$5:$R$503,MATCH(C209,御遺体管理表!$B$5:$B$503,0))&amp;"","未登録"))</f>
        <v/>
      </c>
      <c r="F209" s="20"/>
      <c r="G209" s="20"/>
      <c r="H209" s="20"/>
      <c r="I209" s="20"/>
      <c r="J209" s="20"/>
      <c r="K209" s="21" t="str">
        <f aca="false">IF(C209="","",IFERROR(INDEX(御遺体管理表!$X$5:$X$503,MATCH(C209,御遺体管理表!$B$5:$B$503,0))&amp;"","未登録"))</f>
        <v/>
      </c>
      <c r="L209" s="20"/>
      <c r="M209" s="20"/>
      <c r="N209" s="20"/>
      <c r="O209" s="20"/>
      <c r="P209" s="20"/>
      <c r="Q209" s="20"/>
    </row>
    <row r="210" customFormat="false" ht="15" hidden="false" customHeight="false" outlineLevel="0" collapsed="false">
      <c r="A210" s="20"/>
      <c r="B210" s="20"/>
      <c r="C210" s="20"/>
      <c r="D210" s="21" t="str">
        <f aca="false">IF(C210="","",IFERROR(INDEX(御遺体管理表!$T$5:$T$503,MATCH(C210,御遺体管理表!$B$5:$B$503,0))&amp;"","未登録"))</f>
        <v/>
      </c>
      <c r="E210" s="21" t="str">
        <f aca="false">IF(C210="","",IFERROR(INDEX(御遺体管理表!$R$5:$R$503,MATCH(C210,御遺体管理表!$B$5:$B$503,0))&amp;"","未登録"))</f>
        <v/>
      </c>
      <c r="F210" s="20"/>
      <c r="G210" s="20"/>
      <c r="H210" s="20"/>
      <c r="I210" s="20"/>
      <c r="J210" s="20"/>
      <c r="K210" s="21" t="str">
        <f aca="false">IF(C210="","",IFERROR(INDEX(御遺体管理表!$X$5:$X$503,MATCH(C210,御遺体管理表!$B$5:$B$503,0))&amp;"","未登録"))</f>
        <v/>
      </c>
      <c r="L210" s="20"/>
      <c r="M210" s="20"/>
      <c r="N210" s="20"/>
      <c r="O210" s="20"/>
      <c r="P210" s="20"/>
      <c r="Q210" s="20"/>
    </row>
    <row r="211" customFormat="false" ht="15" hidden="false" customHeight="false" outlineLevel="0" collapsed="false">
      <c r="A211" s="20"/>
      <c r="B211" s="20"/>
      <c r="C211" s="20"/>
      <c r="D211" s="21" t="str">
        <f aca="false">IF(C211="","",IFERROR(INDEX(御遺体管理表!$T$5:$T$503,MATCH(C211,御遺体管理表!$B$5:$B$503,0))&amp;"","未登録"))</f>
        <v/>
      </c>
      <c r="E211" s="21" t="str">
        <f aca="false">IF(C211="","",IFERROR(INDEX(御遺体管理表!$R$5:$R$503,MATCH(C211,御遺体管理表!$B$5:$B$503,0))&amp;"","未登録"))</f>
        <v/>
      </c>
      <c r="F211" s="20"/>
      <c r="G211" s="20"/>
      <c r="H211" s="20"/>
      <c r="I211" s="20"/>
      <c r="J211" s="20"/>
      <c r="K211" s="21" t="str">
        <f aca="false">IF(C211="","",IFERROR(INDEX(御遺体管理表!$X$5:$X$503,MATCH(C211,御遺体管理表!$B$5:$B$503,0))&amp;"","未登録"))</f>
        <v/>
      </c>
      <c r="L211" s="20"/>
      <c r="M211" s="20"/>
      <c r="N211" s="20"/>
      <c r="O211" s="20"/>
      <c r="P211" s="20"/>
      <c r="Q211" s="20"/>
    </row>
    <row r="212" customFormat="false" ht="15" hidden="false" customHeight="false" outlineLevel="0" collapsed="false">
      <c r="A212" s="20"/>
      <c r="B212" s="20"/>
      <c r="C212" s="20"/>
      <c r="D212" s="21" t="str">
        <f aca="false">IF(C212="","",IFERROR(INDEX(御遺体管理表!$T$5:$T$503,MATCH(C212,御遺体管理表!$B$5:$B$503,0))&amp;"","未登録"))</f>
        <v/>
      </c>
      <c r="E212" s="21" t="str">
        <f aca="false">IF(C212="","",IFERROR(INDEX(御遺体管理表!$R$5:$R$503,MATCH(C212,御遺体管理表!$B$5:$B$503,0))&amp;"","未登録"))</f>
        <v/>
      </c>
      <c r="F212" s="20"/>
      <c r="G212" s="20"/>
      <c r="H212" s="20"/>
      <c r="I212" s="20"/>
      <c r="J212" s="20"/>
      <c r="K212" s="21" t="str">
        <f aca="false">IF(C212="","",IFERROR(INDEX(御遺体管理表!$X$5:$X$503,MATCH(C212,御遺体管理表!$B$5:$B$503,0))&amp;"","未登録"))</f>
        <v/>
      </c>
      <c r="L212" s="20"/>
      <c r="M212" s="20"/>
      <c r="N212" s="20"/>
      <c r="O212" s="20"/>
      <c r="P212" s="20"/>
      <c r="Q212" s="20"/>
    </row>
    <row r="213" customFormat="false" ht="15" hidden="false" customHeight="false" outlineLevel="0" collapsed="false">
      <c r="A213" s="20"/>
      <c r="B213" s="20"/>
      <c r="C213" s="20"/>
      <c r="D213" s="21" t="str">
        <f aca="false">IF(C213="","",IFERROR(INDEX(御遺体管理表!$T$5:$T$503,MATCH(C213,御遺体管理表!$B$5:$B$503,0))&amp;"","未登録"))</f>
        <v/>
      </c>
      <c r="E213" s="21" t="str">
        <f aca="false">IF(C213="","",IFERROR(INDEX(御遺体管理表!$R$5:$R$503,MATCH(C213,御遺体管理表!$B$5:$B$503,0))&amp;"","未登録"))</f>
        <v/>
      </c>
      <c r="F213" s="20"/>
      <c r="G213" s="20"/>
      <c r="H213" s="20"/>
      <c r="I213" s="20"/>
      <c r="J213" s="20"/>
      <c r="K213" s="21" t="str">
        <f aca="false">IF(C213="","",IFERROR(INDEX(御遺体管理表!$X$5:$X$503,MATCH(C213,御遺体管理表!$B$5:$B$503,0))&amp;"","未登録"))</f>
        <v/>
      </c>
      <c r="L213" s="20"/>
      <c r="M213" s="20"/>
      <c r="N213" s="20"/>
      <c r="O213" s="20"/>
      <c r="P213" s="20"/>
      <c r="Q213" s="20"/>
    </row>
    <row r="214" customFormat="false" ht="15" hidden="false" customHeight="false" outlineLevel="0" collapsed="false">
      <c r="A214" s="20"/>
      <c r="B214" s="20"/>
      <c r="C214" s="20"/>
      <c r="D214" s="21" t="str">
        <f aca="false">IF(C214="","",IFERROR(INDEX(御遺体管理表!$T$5:$T$503,MATCH(C214,御遺体管理表!$B$5:$B$503,0))&amp;"","未登録"))</f>
        <v/>
      </c>
      <c r="E214" s="21" t="str">
        <f aca="false">IF(C214="","",IFERROR(INDEX(御遺体管理表!$R$5:$R$503,MATCH(C214,御遺体管理表!$B$5:$B$503,0))&amp;"","未登録"))</f>
        <v/>
      </c>
      <c r="F214" s="20"/>
      <c r="G214" s="20"/>
      <c r="H214" s="20"/>
      <c r="I214" s="20"/>
      <c r="J214" s="20"/>
      <c r="K214" s="21" t="str">
        <f aca="false">IF(C214="","",IFERROR(INDEX(御遺体管理表!$X$5:$X$503,MATCH(C214,御遺体管理表!$B$5:$B$503,0))&amp;"","未登録"))</f>
        <v/>
      </c>
      <c r="L214" s="20"/>
      <c r="M214" s="20"/>
      <c r="N214" s="20"/>
      <c r="O214" s="20"/>
      <c r="P214" s="20"/>
      <c r="Q214" s="20"/>
    </row>
    <row r="215" customFormat="false" ht="15" hidden="false" customHeight="false" outlineLevel="0" collapsed="false">
      <c r="A215" s="20"/>
      <c r="B215" s="20"/>
      <c r="C215" s="20"/>
      <c r="D215" s="21" t="str">
        <f aca="false">IF(C215="","",IFERROR(INDEX(御遺体管理表!$T$5:$T$503,MATCH(C215,御遺体管理表!$B$5:$B$503,0))&amp;"","未登録"))</f>
        <v/>
      </c>
      <c r="E215" s="21" t="str">
        <f aca="false">IF(C215="","",IFERROR(INDEX(御遺体管理表!$R$5:$R$503,MATCH(C215,御遺体管理表!$B$5:$B$503,0))&amp;"","未登録"))</f>
        <v/>
      </c>
      <c r="F215" s="20"/>
      <c r="G215" s="20"/>
      <c r="H215" s="20"/>
      <c r="I215" s="20"/>
      <c r="J215" s="20"/>
      <c r="K215" s="21" t="str">
        <f aca="false">IF(C215="","",IFERROR(INDEX(御遺体管理表!$X$5:$X$503,MATCH(C215,御遺体管理表!$B$5:$B$503,0))&amp;"","未登録"))</f>
        <v/>
      </c>
      <c r="L215" s="20"/>
      <c r="M215" s="20"/>
      <c r="N215" s="20"/>
      <c r="O215" s="20"/>
      <c r="P215" s="20"/>
      <c r="Q215" s="20"/>
    </row>
    <row r="216" customFormat="false" ht="15" hidden="false" customHeight="false" outlineLevel="0" collapsed="false">
      <c r="A216" s="20"/>
      <c r="B216" s="20"/>
      <c r="C216" s="20"/>
      <c r="D216" s="21" t="str">
        <f aca="false">IF(C216="","",IFERROR(INDEX(御遺体管理表!$T$5:$T$503,MATCH(C216,御遺体管理表!$B$5:$B$503,0))&amp;"","未登録"))</f>
        <v/>
      </c>
      <c r="E216" s="21" t="str">
        <f aca="false">IF(C216="","",IFERROR(INDEX(御遺体管理表!$R$5:$R$503,MATCH(C216,御遺体管理表!$B$5:$B$503,0))&amp;"","未登録"))</f>
        <v/>
      </c>
      <c r="F216" s="20"/>
      <c r="G216" s="20"/>
      <c r="H216" s="20"/>
      <c r="I216" s="20"/>
      <c r="J216" s="20"/>
      <c r="K216" s="21" t="str">
        <f aca="false">IF(C216="","",IFERROR(INDEX(御遺体管理表!$X$5:$X$503,MATCH(C216,御遺体管理表!$B$5:$B$503,0))&amp;"","未登録"))</f>
        <v/>
      </c>
      <c r="L216" s="20"/>
      <c r="M216" s="20"/>
      <c r="N216" s="20"/>
      <c r="O216" s="20"/>
      <c r="P216" s="20"/>
      <c r="Q216" s="20"/>
    </row>
    <row r="217" customFormat="false" ht="15" hidden="false" customHeight="false" outlineLevel="0" collapsed="false">
      <c r="A217" s="20"/>
      <c r="B217" s="20"/>
      <c r="C217" s="20"/>
      <c r="D217" s="21" t="str">
        <f aca="false">IF(C217="","",IFERROR(INDEX(御遺体管理表!$T$5:$T$503,MATCH(C217,御遺体管理表!$B$5:$B$503,0))&amp;"","未登録"))</f>
        <v/>
      </c>
      <c r="E217" s="21" t="str">
        <f aca="false">IF(C217="","",IFERROR(INDEX(御遺体管理表!$R$5:$R$503,MATCH(C217,御遺体管理表!$B$5:$B$503,0))&amp;"","未登録"))</f>
        <v/>
      </c>
      <c r="F217" s="20"/>
      <c r="G217" s="20"/>
      <c r="H217" s="20"/>
      <c r="I217" s="20"/>
      <c r="J217" s="20"/>
      <c r="K217" s="21" t="str">
        <f aca="false">IF(C217="","",IFERROR(INDEX(御遺体管理表!$X$5:$X$503,MATCH(C217,御遺体管理表!$B$5:$B$503,0))&amp;"","未登録"))</f>
        <v/>
      </c>
      <c r="L217" s="20"/>
      <c r="M217" s="20"/>
      <c r="N217" s="20"/>
      <c r="O217" s="20"/>
      <c r="P217" s="20"/>
      <c r="Q217" s="20"/>
    </row>
    <row r="218" customFormat="false" ht="15" hidden="false" customHeight="false" outlineLevel="0" collapsed="false">
      <c r="A218" s="20"/>
      <c r="B218" s="20"/>
      <c r="C218" s="20"/>
      <c r="D218" s="21" t="str">
        <f aca="false">IF(C218="","",IFERROR(INDEX(御遺体管理表!$T$5:$T$503,MATCH(C218,御遺体管理表!$B$5:$B$503,0))&amp;"","未登録"))</f>
        <v/>
      </c>
      <c r="E218" s="21" t="str">
        <f aca="false">IF(C218="","",IFERROR(INDEX(御遺体管理表!$R$5:$R$503,MATCH(C218,御遺体管理表!$B$5:$B$503,0))&amp;"","未登録"))</f>
        <v/>
      </c>
      <c r="F218" s="20"/>
      <c r="G218" s="20"/>
      <c r="H218" s="20"/>
      <c r="I218" s="20"/>
      <c r="J218" s="20"/>
      <c r="K218" s="21" t="str">
        <f aca="false">IF(C218="","",IFERROR(INDEX(御遺体管理表!$X$5:$X$503,MATCH(C218,御遺体管理表!$B$5:$B$503,0))&amp;"","未登録"))</f>
        <v/>
      </c>
      <c r="L218" s="20"/>
      <c r="M218" s="20"/>
      <c r="N218" s="20"/>
      <c r="O218" s="20"/>
      <c r="P218" s="20"/>
      <c r="Q218" s="20"/>
    </row>
    <row r="219" customFormat="false" ht="15" hidden="false" customHeight="false" outlineLevel="0" collapsed="false">
      <c r="A219" s="20"/>
      <c r="B219" s="20"/>
      <c r="C219" s="20"/>
      <c r="D219" s="21" t="str">
        <f aca="false">IF(C219="","",IFERROR(INDEX(御遺体管理表!$T$5:$T$503,MATCH(C219,御遺体管理表!$B$5:$B$503,0))&amp;"","未登録"))</f>
        <v/>
      </c>
      <c r="E219" s="21" t="str">
        <f aca="false">IF(C219="","",IFERROR(INDEX(御遺体管理表!$R$5:$R$503,MATCH(C219,御遺体管理表!$B$5:$B$503,0))&amp;"","未登録"))</f>
        <v/>
      </c>
      <c r="F219" s="20"/>
      <c r="G219" s="20"/>
      <c r="H219" s="20"/>
      <c r="I219" s="20"/>
      <c r="J219" s="20"/>
      <c r="K219" s="21" t="str">
        <f aca="false">IF(C219="","",IFERROR(INDEX(御遺体管理表!$X$5:$X$503,MATCH(C219,御遺体管理表!$B$5:$B$503,0))&amp;"","未登録"))</f>
        <v/>
      </c>
      <c r="L219" s="20"/>
      <c r="M219" s="20"/>
      <c r="N219" s="20"/>
      <c r="O219" s="20"/>
      <c r="P219" s="20"/>
      <c r="Q219" s="20"/>
    </row>
    <row r="220" customFormat="false" ht="15" hidden="false" customHeight="false" outlineLevel="0" collapsed="false">
      <c r="A220" s="20"/>
      <c r="B220" s="20"/>
      <c r="C220" s="20"/>
      <c r="D220" s="21" t="str">
        <f aca="false">IF(C220="","",IFERROR(INDEX(御遺体管理表!$T$5:$T$503,MATCH(C220,御遺体管理表!$B$5:$B$503,0))&amp;"","未登録"))</f>
        <v/>
      </c>
      <c r="E220" s="21" t="str">
        <f aca="false">IF(C220="","",IFERROR(INDEX(御遺体管理表!$R$5:$R$503,MATCH(C220,御遺体管理表!$B$5:$B$503,0))&amp;"","未登録"))</f>
        <v/>
      </c>
      <c r="F220" s="20"/>
      <c r="G220" s="20"/>
      <c r="H220" s="20"/>
      <c r="I220" s="20"/>
      <c r="J220" s="20"/>
      <c r="K220" s="21" t="str">
        <f aca="false">IF(C220="","",IFERROR(INDEX(御遺体管理表!$X$5:$X$503,MATCH(C220,御遺体管理表!$B$5:$B$503,0))&amp;"","未登録"))</f>
        <v/>
      </c>
      <c r="L220" s="20"/>
      <c r="M220" s="20"/>
      <c r="N220" s="20"/>
      <c r="O220" s="20"/>
      <c r="P220" s="20"/>
      <c r="Q220" s="20"/>
    </row>
    <row r="221" customFormat="false" ht="15" hidden="false" customHeight="false" outlineLevel="0" collapsed="false">
      <c r="A221" s="20"/>
      <c r="B221" s="20"/>
      <c r="C221" s="20"/>
      <c r="D221" s="21" t="str">
        <f aca="false">IF(C221="","",IFERROR(INDEX(御遺体管理表!$T$5:$T$503,MATCH(C221,御遺体管理表!$B$5:$B$503,0))&amp;"","未登録"))</f>
        <v/>
      </c>
      <c r="E221" s="21" t="str">
        <f aca="false">IF(C221="","",IFERROR(INDEX(御遺体管理表!$R$5:$R$503,MATCH(C221,御遺体管理表!$B$5:$B$503,0))&amp;"","未登録"))</f>
        <v/>
      </c>
      <c r="F221" s="20"/>
      <c r="G221" s="20"/>
      <c r="H221" s="20"/>
      <c r="I221" s="20"/>
      <c r="J221" s="20"/>
      <c r="K221" s="21" t="str">
        <f aca="false">IF(C221="","",IFERROR(INDEX(御遺体管理表!$X$5:$X$503,MATCH(C221,御遺体管理表!$B$5:$B$503,0))&amp;"","未登録"))</f>
        <v/>
      </c>
      <c r="L221" s="20"/>
      <c r="M221" s="20"/>
      <c r="N221" s="20"/>
      <c r="O221" s="20"/>
      <c r="P221" s="20"/>
      <c r="Q221" s="20"/>
    </row>
    <row r="222" customFormat="false" ht="15" hidden="false" customHeight="false" outlineLevel="0" collapsed="false">
      <c r="A222" s="20"/>
      <c r="B222" s="20"/>
      <c r="C222" s="20"/>
      <c r="D222" s="21" t="str">
        <f aca="false">IF(C222="","",IFERROR(INDEX(御遺体管理表!$T$5:$T$503,MATCH(C222,御遺体管理表!$B$5:$B$503,0))&amp;"","未登録"))</f>
        <v/>
      </c>
      <c r="E222" s="21" t="str">
        <f aca="false">IF(C222="","",IFERROR(INDEX(御遺体管理表!$R$5:$R$503,MATCH(C222,御遺体管理表!$B$5:$B$503,0))&amp;"","未登録"))</f>
        <v/>
      </c>
      <c r="F222" s="20"/>
      <c r="G222" s="20"/>
      <c r="H222" s="20"/>
      <c r="I222" s="20"/>
      <c r="J222" s="20"/>
      <c r="K222" s="21" t="str">
        <f aca="false">IF(C222="","",IFERROR(INDEX(御遺体管理表!$X$5:$X$503,MATCH(C222,御遺体管理表!$B$5:$B$503,0))&amp;"","未登録"))</f>
        <v/>
      </c>
      <c r="L222" s="20"/>
      <c r="M222" s="20"/>
      <c r="N222" s="20"/>
      <c r="O222" s="20"/>
      <c r="P222" s="20"/>
      <c r="Q222" s="20"/>
    </row>
    <row r="223" customFormat="false" ht="15" hidden="false" customHeight="false" outlineLevel="0" collapsed="false">
      <c r="A223" s="20"/>
      <c r="B223" s="20"/>
      <c r="C223" s="20"/>
      <c r="D223" s="21" t="str">
        <f aca="false">IF(C223="","",IFERROR(INDEX(御遺体管理表!$T$5:$T$503,MATCH(C223,御遺体管理表!$B$5:$B$503,0))&amp;"","未登録"))</f>
        <v/>
      </c>
      <c r="E223" s="21" t="str">
        <f aca="false">IF(C223="","",IFERROR(INDEX(御遺体管理表!$R$5:$R$503,MATCH(C223,御遺体管理表!$B$5:$B$503,0))&amp;"","未登録"))</f>
        <v/>
      </c>
      <c r="F223" s="20"/>
      <c r="G223" s="20"/>
      <c r="H223" s="20"/>
      <c r="I223" s="20"/>
      <c r="J223" s="20"/>
      <c r="K223" s="21" t="str">
        <f aca="false">IF(C223="","",IFERROR(INDEX(御遺体管理表!$X$5:$X$503,MATCH(C223,御遺体管理表!$B$5:$B$503,0))&amp;"","未登録"))</f>
        <v/>
      </c>
      <c r="L223" s="20"/>
      <c r="M223" s="20"/>
      <c r="N223" s="20"/>
      <c r="O223" s="20"/>
      <c r="P223" s="20"/>
      <c r="Q223" s="20"/>
    </row>
    <row r="224" customFormat="false" ht="15" hidden="false" customHeight="false" outlineLevel="0" collapsed="false">
      <c r="A224" s="20"/>
      <c r="B224" s="20"/>
      <c r="C224" s="20"/>
      <c r="D224" s="21" t="str">
        <f aca="false">IF(C224="","",IFERROR(INDEX(御遺体管理表!$T$5:$T$503,MATCH(C224,御遺体管理表!$B$5:$B$503,0))&amp;"","未登録"))</f>
        <v/>
      </c>
      <c r="E224" s="21" t="str">
        <f aca="false">IF(C224="","",IFERROR(INDEX(御遺体管理表!$R$5:$R$503,MATCH(C224,御遺体管理表!$B$5:$B$503,0))&amp;"","未登録"))</f>
        <v/>
      </c>
      <c r="F224" s="20"/>
      <c r="G224" s="20"/>
      <c r="H224" s="20"/>
      <c r="I224" s="20"/>
      <c r="J224" s="20"/>
      <c r="K224" s="21" t="str">
        <f aca="false">IF(C224="","",IFERROR(INDEX(御遺体管理表!$X$5:$X$503,MATCH(C224,御遺体管理表!$B$5:$B$503,0))&amp;"","未登録"))</f>
        <v/>
      </c>
      <c r="L224" s="20"/>
      <c r="M224" s="20"/>
      <c r="N224" s="20"/>
      <c r="O224" s="20"/>
      <c r="P224" s="20"/>
      <c r="Q224" s="20"/>
    </row>
    <row r="225" customFormat="false" ht="15" hidden="false" customHeight="false" outlineLevel="0" collapsed="false">
      <c r="A225" s="20"/>
      <c r="B225" s="20"/>
      <c r="C225" s="20"/>
      <c r="D225" s="21" t="str">
        <f aca="false">IF(C225="","",IFERROR(INDEX(御遺体管理表!$T$5:$T$503,MATCH(C225,御遺体管理表!$B$5:$B$503,0))&amp;"","未登録"))</f>
        <v/>
      </c>
      <c r="E225" s="21" t="str">
        <f aca="false">IF(C225="","",IFERROR(INDEX(御遺体管理表!$R$5:$R$503,MATCH(C225,御遺体管理表!$B$5:$B$503,0))&amp;"","未登録"))</f>
        <v/>
      </c>
      <c r="F225" s="20"/>
      <c r="G225" s="20"/>
      <c r="H225" s="20"/>
      <c r="I225" s="20"/>
      <c r="J225" s="20"/>
      <c r="K225" s="21" t="str">
        <f aca="false">IF(C225="","",IFERROR(INDEX(御遺体管理表!$X$5:$X$503,MATCH(C225,御遺体管理表!$B$5:$B$503,0))&amp;"","未登録"))</f>
        <v/>
      </c>
      <c r="L225" s="20"/>
      <c r="M225" s="20"/>
      <c r="N225" s="20"/>
      <c r="O225" s="20"/>
      <c r="P225" s="20"/>
      <c r="Q225" s="20"/>
    </row>
    <row r="226" customFormat="false" ht="15" hidden="false" customHeight="false" outlineLevel="0" collapsed="false">
      <c r="A226" s="20"/>
      <c r="B226" s="20"/>
      <c r="C226" s="20"/>
      <c r="D226" s="21" t="str">
        <f aca="false">IF(C226="","",IFERROR(INDEX(御遺体管理表!$T$5:$T$503,MATCH(C226,御遺体管理表!$B$5:$B$503,0))&amp;"","未登録"))</f>
        <v/>
      </c>
      <c r="E226" s="21" t="str">
        <f aca="false">IF(C226="","",IFERROR(INDEX(御遺体管理表!$R$5:$R$503,MATCH(C226,御遺体管理表!$B$5:$B$503,0))&amp;"","未登録"))</f>
        <v/>
      </c>
      <c r="F226" s="20"/>
      <c r="G226" s="20"/>
      <c r="H226" s="20"/>
      <c r="I226" s="20"/>
      <c r="J226" s="20"/>
      <c r="K226" s="21" t="str">
        <f aca="false">IF(C226="","",IFERROR(INDEX(御遺体管理表!$X$5:$X$503,MATCH(C226,御遺体管理表!$B$5:$B$503,0))&amp;"","未登録"))</f>
        <v/>
      </c>
      <c r="L226" s="20"/>
      <c r="M226" s="20"/>
      <c r="N226" s="20"/>
      <c r="O226" s="20"/>
      <c r="P226" s="20"/>
      <c r="Q226" s="20"/>
    </row>
    <row r="227" customFormat="false" ht="15" hidden="false" customHeight="false" outlineLevel="0" collapsed="false">
      <c r="A227" s="20"/>
      <c r="B227" s="20"/>
      <c r="C227" s="20"/>
      <c r="D227" s="21" t="str">
        <f aca="false">IF(C227="","",IFERROR(INDEX(御遺体管理表!$T$5:$T$503,MATCH(C227,御遺体管理表!$B$5:$B$503,0))&amp;"","未登録"))</f>
        <v/>
      </c>
      <c r="E227" s="21" t="str">
        <f aca="false">IF(C227="","",IFERROR(INDEX(御遺体管理表!$R$5:$R$503,MATCH(C227,御遺体管理表!$B$5:$B$503,0))&amp;"","未登録"))</f>
        <v/>
      </c>
      <c r="F227" s="20"/>
      <c r="G227" s="20"/>
      <c r="H227" s="20"/>
      <c r="I227" s="20"/>
      <c r="J227" s="20"/>
      <c r="K227" s="21" t="str">
        <f aca="false">IF(C227="","",IFERROR(INDEX(御遺体管理表!$X$5:$X$503,MATCH(C227,御遺体管理表!$B$5:$B$503,0))&amp;"","未登録"))</f>
        <v/>
      </c>
      <c r="L227" s="20"/>
      <c r="M227" s="20"/>
      <c r="N227" s="20"/>
      <c r="O227" s="20"/>
      <c r="P227" s="20"/>
      <c r="Q227" s="20"/>
    </row>
    <row r="228" customFormat="false" ht="15" hidden="false" customHeight="false" outlineLevel="0" collapsed="false">
      <c r="A228" s="20"/>
      <c r="B228" s="20"/>
      <c r="C228" s="20"/>
      <c r="D228" s="21" t="str">
        <f aca="false">IF(C228="","",IFERROR(INDEX(御遺体管理表!$T$5:$T$503,MATCH(C228,御遺体管理表!$B$5:$B$503,0))&amp;"","未登録"))</f>
        <v/>
      </c>
      <c r="E228" s="21" t="str">
        <f aca="false">IF(C228="","",IFERROR(INDEX(御遺体管理表!$R$5:$R$503,MATCH(C228,御遺体管理表!$B$5:$B$503,0))&amp;"","未登録"))</f>
        <v/>
      </c>
      <c r="F228" s="20"/>
      <c r="G228" s="20"/>
      <c r="H228" s="20"/>
      <c r="I228" s="20"/>
      <c r="J228" s="20"/>
      <c r="K228" s="21" t="str">
        <f aca="false">IF(C228="","",IFERROR(INDEX(御遺体管理表!$X$5:$X$503,MATCH(C228,御遺体管理表!$B$5:$B$503,0))&amp;"","未登録"))</f>
        <v/>
      </c>
      <c r="L228" s="20"/>
      <c r="M228" s="20"/>
      <c r="N228" s="20"/>
      <c r="O228" s="20"/>
      <c r="P228" s="20"/>
      <c r="Q228" s="20"/>
    </row>
    <row r="229" customFormat="false" ht="15" hidden="false" customHeight="false" outlineLevel="0" collapsed="false">
      <c r="A229" s="20"/>
      <c r="B229" s="20"/>
      <c r="C229" s="20"/>
      <c r="D229" s="21" t="str">
        <f aca="false">IF(C229="","",IFERROR(INDEX(御遺体管理表!$T$5:$T$503,MATCH(C229,御遺体管理表!$B$5:$B$503,0))&amp;"","未登録"))</f>
        <v/>
      </c>
      <c r="E229" s="21" t="str">
        <f aca="false">IF(C229="","",IFERROR(INDEX(御遺体管理表!$R$5:$R$503,MATCH(C229,御遺体管理表!$B$5:$B$503,0))&amp;"","未登録"))</f>
        <v/>
      </c>
      <c r="F229" s="20"/>
      <c r="G229" s="20"/>
      <c r="H229" s="20"/>
      <c r="I229" s="20"/>
      <c r="J229" s="20"/>
      <c r="K229" s="21" t="str">
        <f aca="false">IF(C229="","",IFERROR(INDEX(御遺体管理表!$X$5:$X$503,MATCH(C229,御遺体管理表!$B$5:$B$503,0))&amp;"","未登録"))</f>
        <v/>
      </c>
      <c r="L229" s="20"/>
      <c r="M229" s="20"/>
      <c r="N229" s="20"/>
      <c r="O229" s="20"/>
      <c r="P229" s="20"/>
      <c r="Q229" s="20"/>
    </row>
    <row r="230" customFormat="false" ht="15" hidden="false" customHeight="false" outlineLevel="0" collapsed="false">
      <c r="A230" s="20"/>
      <c r="B230" s="20"/>
      <c r="C230" s="20"/>
      <c r="D230" s="21" t="str">
        <f aca="false">IF(C230="","",IFERROR(INDEX(御遺体管理表!$T$5:$T$503,MATCH(C230,御遺体管理表!$B$5:$B$503,0))&amp;"","未登録"))</f>
        <v/>
      </c>
      <c r="E230" s="21" t="str">
        <f aca="false">IF(C230="","",IFERROR(INDEX(御遺体管理表!$R$5:$R$503,MATCH(C230,御遺体管理表!$B$5:$B$503,0))&amp;"","未登録"))</f>
        <v/>
      </c>
      <c r="F230" s="20"/>
      <c r="G230" s="20"/>
      <c r="H230" s="20"/>
      <c r="I230" s="20"/>
      <c r="J230" s="20"/>
      <c r="K230" s="21" t="str">
        <f aca="false">IF(C230="","",IFERROR(INDEX(御遺体管理表!$X$5:$X$503,MATCH(C230,御遺体管理表!$B$5:$B$503,0))&amp;"","未登録"))</f>
        <v/>
      </c>
      <c r="L230" s="20"/>
      <c r="M230" s="20"/>
      <c r="N230" s="20"/>
      <c r="O230" s="20"/>
      <c r="P230" s="20"/>
      <c r="Q230" s="20"/>
    </row>
    <row r="231" customFormat="false" ht="15" hidden="false" customHeight="false" outlineLevel="0" collapsed="false">
      <c r="A231" s="20"/>
      <c r="B231" s="20"/>
      <c r="C231" s="20"/>
      <c r="D231" s="21" t="str">
        <f aca="false">IF(C231="","",IFERROR(INDEX(御遺体管理表!$T$5:$T$503,MATCH(C231,御遺体管理表!$B$5:$B$503,0))&amp;"","未登録"))</f>
        <v/>
      </c>
      <c r="E231" s="21" t="str">
        <f aca="false">IF(C231="","",IFERROR(INDEX(御遺体管理表!$R$5:$R$503,MATCH(C231,御遺体管理表!$B$5:$B$503,0))&amp;"","未登録"))</f>
        <v/>
      </c>
      <c r="F231" s="20"/>
      <c r="G231" s="20"/>
      <c r="H231" s="20"/>
      <c r="I231" s="20"/>
      <c r="J231" s="20"/>
      <c r="K231" s="21" t="str">
        <f aca="false">IF(C231="","",IFERROR(INDEX(御遺体管理表!$X$5:$X$503,MATCH(C231,御遺体管理表!$B$5:$B$503,0))&amp;"","未登録"))</f>
        <v/>
      </c>
      <c r="L231" s="20"/>
      <c r="M231" s="20"/>
      <c r="N231" s="20"/>
      <c r="O231" s="20"/>
      <c r="P231" s="20"/>
      <c r="Q231" s="20"/>
    </row>
    <row r="232" customFormat="false" ht="15" hidden="false" customHeight="false" outlineLevel="0" collapsed="false">
      <c r="A232" s="20"/>
      <c r="B232" s="20"/>
      <c r="C232" s="20"/>
      <c r="D232" s="21" t="str">
        <f aca="false">IF(C232="","",IFERROR(INDEX(御遺体管理表!$T$5:$T$503,MATCH(C232,御遺体管理表!$B$5:$B$503,0))&amp;"","未登録"))</f>
        <v/>
      </c>
      <c r="E232" s="21" t="str">
        <f aca="false">IF(C232="","",IFERROR(INDEX(御遺体管理表!$R$5:$R$503,MATCH(C232,御遺体管理表!$B$5:$B$503,0))&amp;"","未登録"))</f>
        <v/>
      </c>
      <c r="F232" s="20"/>
      <c r="G232" s="20"/>
      <c r="H232" s="20"/>
      <c r="I232" s="20"/>
      <c r="J232" s="20"/>
      <c r="K232" s="21" t="str">
        <f aca="false">IF(C232="","",IFERROR(INDEX(御遺体管理表!$X$5:$X$503,MATCH(C232,御遺体管理表!$B$5:$B$503,0))&amp;"","未登録"))</f>
        <v/>
      </c>
      <c r="L232" s="20"/>
      <c r="M232" s="20"/>
      <c r="N232" s="20"/>
      <c r="O232" s="20"/>
      <c r="P232" s="20"/>
      <c r="Q232" s="20"/>
    </row>
    <row r="233" customFormat="false" ht="15" hidden="false" customHeight="false" outlineLevel="0" collapsed="false">
      <c r="A233" s="20"/>
      <c r="B233" s="20"/>
      <c r="C233" s="20"/>
      <c r="D233" s="21" t="str">
        <f aca="false">IF(C233="","",IFERROR(INDEX(御遺体管理表!$T$5:$T$503,MATCH(C233,御遺体管理表!$B$5:$B$503,0))&amp;"","未登録"))</f>
        <v/>
      </c>
      <c r="E233" s="21" t="str">
        <f aca="false">IF(C233="","",IFERROR(INDEX(御遺体管理表!$R$5:$R$503,MATCH(C233,御遺体管理表!$B$5:$B$503,0))&amp;"","未登録"))</f>
        <v/>
      </c>
      <c r="F233" s="20"/>
      <c r="G233" s="20"/>
      <c r="H233" s="20"/>
      <c r="I233" s="20"/>
      <c r="J233" s="20"/>
      <c r="K233" s="21" t="str">
        <f aca="false">IF(C233="","",IFERROR(INDEX(御遺体管理表!$X$5:$X$503,MATCH(C233,御遺体管理表!$B$5:$B$503,0))&amp;"","未登録"))</f>
        <v/>
      </c>
      <c r="L233" s="20"/>
      <c r="M233" s="20"/>
      <c r="N233" s="20"/>
      <c r="O233" s="20"/>
      <c r="P233" s="20"/>
      <c r="Q233" s="20"/>
    </row>
    <row r="234" customFormat="false" ht="15" hidden="false" customHeight="false" outlineLevel="0" collapsed="false">
      <c r="A234" s="20"/>
      <c r="B234" s="20"/>
      <c r="C234" s="20"/>
      <c r="D234" s="21" t="str">
        <f aca="false">IF(C234="","",IFERROR(INDEX(御遺体管理表!$T$5:$T$503,MATCH(C234,御遺体管理表!$B$5:$B$503,0))&amp;"","未登録"))</f>
        <v/>
      </c>
      <c r="E234" s="21" t="str">
        <f aca="false">IF(C234="","",IFERROR(INDEX(御遺体管理表!$R$5:$R$503,MATCH(C234,御遺体管理表!$B$5:$B$503,0))&amp;"","未登録"))</f>
        <v/>
      </c>
      <c r="F234" s="20"/>
      <c r="G234" s="20"/>
      <c r="H234" s="20"/>
      <c r="I234" s="20"/>
      <c r="J234" s="20"/>
      <c r="K234" s="21" t="str">
        <f aca="false">IF(C234="","",IFERROR(INDEX(御遺体管理表!$X$5:$X$503,MATCH(C234,御遺体管理表!$B$5:$B$503,0))&amp;"","未登録"))</f>
        <v/>
      </c>
      <c r="L234" s="20"/>
      <c r="M234" s="20"/>
      <c r="N234" s="20"/>
      <c r="O234" s="20"/>
      <c r="P234" s="20"/>
      <c r="Q234" s="20"/>
    </row>
    <row r="235" customFormat="false" ht="15" hidden="false" customHeight="false" outlineLevel="0" collapsed="false">
      <c r="A235" s="20"/>
      <c r="B235" s="20"/>
      <c r="C235" s="20"/>
      <c r="D235" s="21" t="str">
        <f aca="false">IF(C235="","",IFERROR(INDEX(御遺体管理表!$T$5:$T$503,MATCH(C235,御遺体管理表!$B$5:$B$503,0))&amp;"","未登録"))</f>
        <v/>
      </c>
      <c r="E235" s="21" t="str">
        <f aca="false">IF(C235="","",IFERROR(INDEX(御遺体管理表!$R$5:$R$503,MATCH(C235,御遺体管理表!$B$5:$B$503,0))&amp;"","未登録"))</f>
        <v/>
      </c>
      <c r="F235" s="20"/>
      <c r="G235" s="20"/>
      <c r="H235" s="20"/>
      <c r="I235" s="20"/>
      <c r="J235" s="20"/>
      <c r="K235" s="21" t="str">
        <f aca="false">IF(C235="","",IFERROR(INDEX(御遺体管理表!$X$5:$X$503,MATCH(C235,御遺体管理表!$B$5:$B$503,0))&amp;"","未登録"))</f>
        <v/>
      </c>
      <c r="L235" s="20"/>
      <c r="M235" s="20"/>
      <c r="N235" s="20"/>
      <c r="O235" s="20"/>
      <c r="P235" s="20"/>
      <c r="Q235" s="20"/>
    </row>
    <row r="236" customFormat="false" ht="15" hidden="false" customHeight="false" outlineLevel="0" collapsed="false">
      <c r="A236" s="20"/>
      <c r="B236" s="20"/>
      <c r="C236" s="20"/>
      <c r="D236" s="21" t="str">
        <f aca="false">IF(C236="","",IFERROR(INDEX(御遺体管理表!$T$5:$T$503,MATCH(C236,御遺体管理表!$B$5:$B$503,0))&amp;"","未登録"))</f>
        <v/>
      </c>
      <c r="E236" s="21" t="str">
        <f aca="false">IF(C236="","",IFERROR(INDEX(御遺体管理表!$R$5:$R$503,MATCH(C236,御遺体管理表!$B$5:$B$503,0))&amp;"","未登録"))</f>
        <v/>
      </c>
      <c r="F236" s="20"/>
      <c r="G236" s="20"/>
      <c r="H236" s="20"/>
      <c r="I236" s="20"/>
      <c r="J236" s="20"/>
      <c r="K236" s="21" t="str">
        <f aca="false">IF(C236="","",IFERROR(INDEX(御遺体管理表!$X$5:$X$503,MATCH(C236,御遺体管理表!$B$5:$B$503,0))&amp;"","未登録"))</f>
        <v/>
      </c>
      <c r="L236" s="20"/>
      <c r="M236" s="20"/>
      <c r="N236" s="20"/>
      <c r="O236" s="20"/>
      <c r="P236" s="20"/>
      <c r="Q236" s="20"/>
    </row>
    <row r="237" customFormat="false" ht="15" hidden="false" customHeight="false" outlineLevel="0" collapsed="false">
      <c r="A237" s="20"/>
      <c r="B237" s="20"/>
      <c r="C237" s="20"/>
      <c r="D237" s="21" t="str">
        <f aca="false">IF(C237="","",IFERROR(INDEX(御遺体管理表!$T$5:$T$503,MATCH(C237,御遺体管理表!$B$5:$B$503,0))&amp;"","未登録"))</f>
        <v/>
      </c>
      <c r="E237" s="21" t="str">
        <f aca="false">IF(C237="","",IFERROR(INDEX(御遺体管理表!$R$5:$R$503,MATCH(C237,御遺体管理表!$B$5:$B$503,0))&amp;"","未登録"))</f>
        <v/>
      </c>
      <c r="F237" s="20"/>
      <c r="G237" s="20"/>
      <c r="H237" s="20"/>
      <c r="I237" s="20"/>
      <c r="J237" s="20"/>
      <c r="K237" s="21" t="str">
        <f aca="false">IF(C237="","",IFERROR(INDEX(御遺体管理表!$X$5:$X$503,MATCH(C237,御遺体管理表!$B$5:$B$503,0))&amp;"","未登録"))</f>
        <v/>
      </c>
      <c r="L237" s="20"/>
      <c r="M237" s="20"/>
      <c r="N237" s="20"/>
      <c r="O237" s="20"/>
      <c r="P237" s="20"/>
      <c r="Q237" s="20"/>
    </row>
    <row r="238" customFormat="false" ht="15" hidden="false" customHeight="false" outlineLevel="0" collapsed="false">
      <c r="A238" s="20"/>
      <c r="B238" s="20"/>
      <c r="C238" s="20"/>
      <c r="D238" s="21" t="str">
        <f aca="false">IF(C238="","",IFERROR(INDEX(御遺体管理表!$T$5:$T$503,MATCH(C238,御遺体管理表!$B$5:$B$503,0))&amp;"","未登録"))</f>
        <v/>
      </c>
      <c r="E238" s="21" t="str">
        <f aca="false">IF(C238="","",IFERROR(INDEX(御遺体管理表!$R$5:$R$503,MATCH(C238,御遺体管理表!$B$5:$B$503,0))&amp;"","未登録"))</f>
        <v/>
      </c>
      <c r="F238" s="20"/>
      <c r="G238" s="20"/>
      <c r="H238" s="20"/>
      <c r="I238" s="20"/>
      <c r="J238" s="20"/>
      <c r="K238" s="21" t="str">
        <f aca="false">IF(C238="","",IFERROR(INDEX(御遺体管理表!$X$5:$X$503,MATCH(C238,御遺体管理表!$B$5:$B$503,0))&amp;"","未登録"))</f>
        <v/>
      </c>
      <c r="L238" s="20"/>
      <c r="M238" s="20"/>
      <c r="N238" s="20"/>
      <c r="O238" s="20"/>
      <c r="P238" s="20"/>
      <c r="Q238" s="20"/>
    </row>
    <row r="239" customFormat="false" ht="15" hidden="false" customHeight="false" outlineLevel="0" collapsed="false">
      <c r="A239" s="20"/>
      <c r="B239" s="20"/>
      <c r="C239" s="20"/>
      <c r="D239" s="21" t="str">
        <f aca="false">IF(C239="","",IFERROR(INDEX(御遺体管理表!$T$5:$T$503,MATCH(C239,御遺体管理表!$B$5:$B$503,0))&amp;"","未登録"))</f>
        <v/>
      </c>
      <c r="E239" s="21" t="str">
        <f aca="false">IF(C239="","",IFERROR(INDEX(御遺体管理表!$R$5:$R$503,MATCH(C239,御遺体管理表!$B$5:$B$503,0))&amp;"","未登録"))</f>
        <v/>
      </c>
      <c r="F239" s="20"/>
      <c r="G239" s="20"/>
      <c r="H239" s="20"/>
      <c r="I239" s="20"/>
      <c r="J239" s="20"/>
      <c r="K239" s="21" t="str">
        <f aca="false">IF(C239="","",IFERROR(INDEX(御遺体管理表!$X$5:$X$503,MATCH(C239,御遺体管理表!$B$5:$B$503,0))&amp;"","未登録"))</f>
        <v/>
      </c>
      <c r="L239" s="20"/>
      <c r="M239" s="20"/>
      <c r="N239" s="20"/>
      <c r="O239" s="20"/>
      <c r="P239" s="20"/>
      <c r="Q239" s="20"/>
    </row>
    <row r="240" customFormat="false" ht="15" hidden="false" customHeight="false" outlineLevel="0" collapsed="false">
      <c r="A240" s="20"/>
      <c r="B240" s="20"/>
      <c r="C240" s="20"/>
      <c r="D240" s="21" t="str">
        <f aca="false">IF(C240="","",IFERROR(INDEX(御遺体管理表!$T$5:$T$503,MATCH(C240,御遺体管理表!$B$5:$B$503,0))&amp;"","未登録"))</f>
        <v/>
      </c>
      <c r="E240" s="21" t="str">
        <f aca="false">IF(C240="","",IFERROR(INDEX(御遺体管理表!$R$5:$R$503,MATCH(C240,御遺体管理表!$B$5:$B$503,0))&amp;"","未登録"))</f>
        <v/>
      </c>
      <c r="F240" s="20"/>
      <c r="G240" s="20"/>
      <c r="H240" s="20"/>
      <c r="I240" s="20"/>
      <c r="J240" s="20"/>
      <c r="K240" s="21" t="str">
        <f aca="false">IF(C240="","",IFERROR(INDEX(御遺体管理表!$X$5:$X$503,MATCH(C240,御遺体管理表!$B$5:$B$503,0))&amp;"","未登録"))</f>
        <v/>
      </c>
      <c r="L240" s="20"/>
      <c r="M240" s="20"/>
      <c r="N240" s="20"/>
      <c r="O240" s="20"/>
      <c r="P240" s="20"/>
      <c r="Q240" s="20"/>
    </row>
    <row r="241" customFormat="false" ht="15" hidden="false" customHeight="false" outlineLevel="0" collapsed="false">
      <c r="A241" s="20"/>
      <c r="B241" s="20"/>
      <c r="C241" s="20"/>
      <c r="D241" s="21" t="str">
        <f aca="false">IF(C241="","",IFERROR(INDEX(御遺体管理表!$T$5:$T$503,MATCH(C241,御遺体管理表!$B$5:$B$503,0))&amp;"","未登録"))</f>
        <v/>
      </c>
      <c r="E241" s="21" t="str">
        <f aca="false">IF(C241="","",IFERROR(INDEX(御遺体管理表!$R$5:$R$503,MATCH(C241,御遺体管理表!$B$5:$B$503,0))&amp;"","未登録"))</f>
        <v/>
      </c>
      <c r="F241" s="20"/>
      <c r="G241" s="20"/>
      <c r="H241" s="20"/>
      <c r="I241" s="20"/>
      <c r="J241" s="20"/>
      <c r="K241" s="21" t="str">
        <f aca="false">IF(C241="","",IFERROR(INDEX(御遺体管理表!$X$5:$X$503,MATCH(C241,御遺体管理表!$B$5:$B$503,0))&amp;"","未登録"))</f>
        <v/>
      </c>
      <c r="L241" s="20"/>
      <c r="M241" s="20"/>
      <c r="N241" s="20"/>
      <c r="O241" s="20"/>
      <c r="P241" s="20"/>
      <c r="Q241" s="20"/>
    </row>
    <row r="242" customFormat="false" ht="15" hidden="false" customHeight="false" outlineLevel="0" collapsed="false">
      <c r="A242" s="20"/>
      <c r="B242" s="20"/>
      <c r="C242" s="20"/>
      <c r="D242" s="21" t="str">
        <f aca="false">IF(C242="","",IFERROR(INDEX(御遺体管理表!$T$5:$T$503,MATCH(C242,御遺体管理表!$B$5:$B$503,0))&amp;"","未登録"))</f>
        <v/>
      </c>
      <c r="E242" s="21" t="str">
        <f aca="false">IF(C242="","",IFERROR(INDEX(御遺体管理表!$R$5:$R$503,MATCH(C242,御遺体管理表!$B$5:$B$503,0))&amp;"","未登録"))</f>
        <v/>
      </c>
      <c r="F242" s="20"/>
      <c r="G242" s="20"/>
      <c r="H242" s="20"/>
      <c r="I242" s="20"/>
      <c r="J242" s="20"/>
      <c r="K242" s="21" t="str">
        <f aca="false">IF(C242="","",IFERROR(INDEX(御遺体管理表!$X$5:$X$503,MATCH(C242,御遺体管理表!$B$5:$B$503,0))&amp;"","未登録"))</f>
        <v/>
      </c>
      <c r="L242" s="20"/>
      <c r="M242" s="20"/>
      <c r="N242" s="20"/>
      <c r="O242" s="20"/>
      <c r="P242" s="20"/>
      <c r="Q242" s="20"/>
    </row>
    <row r="243" customFormat="false" ht="15" hidden="false" customHeight="false" outlineLevel="0" collapsed="false">
      <c r="A243" s="20"/>
      <c r="B243" s="20"/>
      <c r="C243" s="20"/>
      <c r="D243" s="21" t="str">
        <f aca="false">IF(C243="","",IFERROR(INDEX(御遺体管理表!$T$5:$T$503,MATCH(C243,御遺体管理表!$B$5:$B$503,0))&amp;"","未登録"))</f>
        <v/>
      </c>
      <c r="E243" s="21" t="str">
        <f aca="false">IF(C243="","",IFERROR(INDEX(御遺体管理表!$R$5:$R$503,MATCH(C243,御遺体管理表!$B$5:$B$503,0))&amp;"","未登録"))</f>
        <v/>
      </c>
      <c r="F243" s="20"/>
      <c r="G243" s="20"/>
      <c r="H243" s="20"/>
      <c r="I243" s="20"/>
      <c r="J243" s="20"/>
      <c r="K243" s="21" t="str">
        <f aca="false">IF(C243="","",IFERROR(INDEX(御遺体管理表!$X$5:$X$503,MATCH(C243,御遺体管理表!$B$5:$B$503,0))&amp;"","未登録"))</f>
        <v/>
      </c>
      <c r="L243" s="20"/>
      <c r="M243" s="20"/>
      <c r="N243" s="20"/>
      <c r="O243" s="20"/>
      <c r="P243" s="20"/>
      <c r="Q243" s="20"/>
    </row>
    <row r="244" customFormat="false" ht="15" hidden="false" customHeight="false" outlineLevel="0" collapsed="false">
      <c r="A244" s="20"/>
      <c r="B244" s="20"/>
      <c r="C244" s="20"/>
      <c r="D244" s="21" t="str">
        <f aca="false">IF(C244="","",IFERROR(INDEX(御遺体管理表!$T$5:$T$503,MATCH(C244,御遺体管理表!$B$5:$B$503,0))&amp;"","未登録"))</f>
        <v/>
      </c>
      <c r="E244" s="21" t="str">
        <f aca="false">IF(C244="","",IFERROR(INDEX(御遺体管理表!$R$5:$R$503,MATCH(C244,御遺体管理表!$B$5:$B$503,0))&amp;"","未登録"))</f>
        <v/>
      </c>
      <c r="F244" s="20"/>
      <c r="G244" s="20"/>
      <c r="H244" s="20"/>
      <c r="I244" s="20"/>
      <c r="J244" s="20"/>
      <c r="K244" s="21" t="str">
        <f aca="false">IF(C244="","",IFERROR(INDEX(御遺体管理表!$X$5:$X$503,MATCH(C244,御遺体管理表!$B$5:$B$503,0))&amp;"","未登録"))</f>
        <v/>
      </c>
      <c r="L244" s="20"/>
      <c r="M244" s="20"/>
      <c r="N244" s="20"/>
      <c r="O244" s="20"/>
      <c r="P244" s="20"/>
      <c r="Q244" s="20"/>
    </row>
    <row r="245" customFormat="false" ht="15" hidden="false" customHeight="false" outlineLevel="0" collapsed="false">
      <c r="A245" s="20"/>
      <c r="B245" s="20"/>
      <c r="C245" s="20"/>
      <c r="D245" s="21" t="str">
        <f aca="false">IF(C245="","",IFERROR(INDEX(御遺体管理表!$T$5:$T$503,MATCH(C245,御遺体管理表!$B$5:$B$503,0))&amp;"","未登録"))</f>
        <v/>
      </c>
      <c r="E245" s="21" t="str">
        <f aca="false">IF(C245="","",IFERROR(INDEX(御遺体管理表!$R$5:$R$503,MATCH(C245,御遺体管理表!$B$5:$B$503,0))&amp;"","未登録"))</f>
        <v/>
      </c>
      <c r="F245" s="20"/>
      <c r="G245" s="20"/>
      <c r="H245" s="20"/>
      <c r="I245" s="20"/>
      <c r="J245" s="20"/>
      <c r="K245" s="21" t="str">
        <f aca="false">IF(C245="","",IFERROR(INDEX(御遺体管理表!$X$5:$X$503,MATCH(C245,御遺体管理表!$B$5:$B$503,0))&amp;"","未登録"))</f>
        <v/>
      </c>
      <c r="L245" s="20"/>
      <c r="M245" s="20"/>
      <c r="N245" s="20"/>
      <c r="O245" s="20"/>
      <c r="P245" s="20"/>
      <c r="Q245" s="20"/>
    </row>
    <row r="246" customFormat="false" ht="15" hidden="false" customHeight="false" outlineLevel="0" collapsed="false">
      <c r="A246" s="20"/>
      <c r="B246" s="20"/>
      <c r="C246" s="20"/>
      <c r="D246" s="21" t="str">
        <f aca="false">IF(C246="","",IFERROR(INDEX(御遺体管理表!$T$5:$T$503,MATCH(C246,御遺体管理表!$B$5:$B$503,0))&amp;"","未登録"))</f>
        <v/>
      </c>
      <c r="E246" s="21" t="str">
        <f aca="false">IF(C246="","",IFERROR(INDEX(御遺体管理表!$R$5:$R$503,MATCH(C246,御遺体管理表!$B$5:$B$503,0))&amp;"","未登録"))</f>
        <v/>
      </c>
      <c r="F246" s="20"/>
      <c r="G246" s="20"/>
      <c r="H246" s="20"/>
      <c r="I246" s="20"/>
      <c r="J246" s="20"/>
      <c r="K246" s="21" t="str">
        <f aca="false">IF(C246="","",IFERROR(INDEX(御遺体管理表!$X$5:$X$503,MATCH(C246,御遺体管理表!$B$5:$B$503,0))&amp;"","未登録"))</f>
        <v/>
      </c>
      <c r="L246" s="20"/>
      <c r="M246" s="20"/>
      <c r="N246" s="20"/>
      <c r="O246" s="20"/>
      <c r="P246" s="20"/>
      <c r="Q246" s="20"/>
    </row>
    <row r="247" customFormat="false" ht="15" hidden="false" customHeight="false" outlineLevel="0" collapsed="false">
      <c r="A247" s="20"/>
      <c r="B247" s="20"/>
      <c r="C247" s="20"/>
      <c r="D247" s="21" t="str">
        <f aca="false">IF(C247="","",IFERROR(INDEX(御遺体管理表!$T$5:$T$503,MATCH(C247,御遺体管理表!$B$5:$B$503,0))&amp;"","未登録"))</f>
        <v/>
      </c>
      <c r="E247" s="21" t="str">
        <f aca="false">IF(C247="","",IFERROR(INDEX(御遺体管理表!$R$5:$R$503,MATCH(C247,御遺体管理表!$B$5:$B$503,0))&amp;"","未登録"))</f>
        <v/>
      </c>
      <c r="F247" s="20"/>
      <c r="G247" s="20"/>
      <c r="H247" s="20"/>
      <c r="I247" s="20"/>
      <c r="J247" s="20"/>
      <c r="K247" s="21" t="str">
        <f aca="false">IF(C247="","",IFERROR(INDEX(御遺体管理表!$X$5:$X$503,MATCH(C247,御遺体管理表!$B$5:$B$503,0))&amp;"","未登録"))</f>
        <v/>
      </c>
      <c r="L247" s="20"/>
      <c r="M247" s="20"/>
      <c r="N247" s="20"/>
      <c r="O247" s="20"/>
      <c r="P247" s="20"/>
      <c r="Q247" s="20"/>
    </row>
    <row r="248" customFormat="false" ht="15" hidden="false" customHeight="false" outlineLevel="0" collapsed="false">
      <c r="A248" s="20"/>
      <c r="B248" s="20"/>
      <c r="C248" s="20"/>
      <c r="D248" s="21" t="str">
        <f aca="false">IF(C248="","",IFERROR(INDEX(御遺体管理表!$T$5:$T$503,MATCH(C248,御遺体管理表!$B$5:$B$503,0))&amp;"","未登録"))</f>
        <v/>
      </c>
      <c r="E248" s="21" t="str">
        <f aca="false">IF(C248="","",IFERROR(INDEX(御遺体管理表!$R$5:$R$503,MATCH(C248,御遺体管理表!$B$5:$B$503,0))&amp;"","未登録"))</f>
        <v/>
      </c>
      <c r="F248" s="20"/>
      <c r="G248" s="20"/>
      <c r="H248" s="20"/>
      <c r="I248" s="20"/>
      <c r="J248" s="20"/>
      <c r="K248" s="21" t="str">
        <f aca="false">IF(C248="","",IFERROR(INDEX(御遺体管理表!$X$5:$X$503,MATCH(C248,御遺体管理表!$B$5:$B$503,0))&amp;"","未登録"))</f>
        <v/>
      </c>
      <c r="L248" s="20"/>
      <c r="M248" s="20"/>
      <c r="N248" s="20"/>
      <c r="O248" s="20"/>
      <c r="P248" s="20"/>
      <c r="Q248" s="20"/>
    </row>
    <row r="249" customFormat="false" ht="15" hidden="false" customHeight="false" outlineLevel="0" collapsed="false">
      <c r="A249" s="20"/>
      <c r="B249" s="20"/>
      <c r="C249" s="20"/>
      <c r="D249" s="21" t="str">
        <f aca="false">IF(C249="","",IFERROR(INDEX(御遺体管理表!$T$5:$T$503,MATCH(C249,御遺体管理表!$B$5:$B$503,0))&amp;"","未登録"))</f>
        <v/>
      </c>
      <c r="E249" s="21" t="str">
        <f aca="false">IF(C249="","",IFERROR(INDEX(御遺体管理表!$R$5:$R$503,MATCH(C249,御遺体管理表!$B$5:$B$503,0))&amp;"","未登録"))</f>
        <v/>
      </c>
      <c r="F249" s="20"/>
      <c r="G249" s="20"/>
      <c r="H249" s="20"/>
      <c r="I249" s="20"/>
      <c r="J249" s="20"/>
      <c r="K249" s="21" t="str">
        <f aca="false">IF(C249="","",IFERROR(INDEX(御遺体管理表!$X$5:$X$503,MATCH(C249,御遺体管理表!$B$5:$B$503,0))&amp;"","未登録"))</f>
        <v/>
      </c>
      <c r="L249" s="20"/>
      <c r="M249" s="20"/>
      <c r="N249" s="20"/>
      <c r="O249" s="20"/>
      <c r="P249" s="20"/>
      <c r="Q249" s="20"/>
    </row>
    <row r="250" customFormat="false" ht="15" hidden="false" customHeight="false" outlineLevel="0" collapsed="false">
      <c r="A250" s="20"/>
      <c r="B250" s="20"/>
      <c r="C250" s="20"/>
      <c r="D250" s="21" t="str">
        <f aca="false">IF(C250="","",IFERROR(INDEX(御遺体管理表!$T$5:$T$503,MATCH(C250,御遺体管理表!$B$5:$B$503,0))&amp;"","未登録"))</f>
        <v/>
      </c>
      <c r="E250" s="21" t="str">
        <f aca="false">IF(C250="","",IFERROR(INDEX(御遺体管理表!$R$5:$R$503,MATCH(C250,御遺体管理表!$B$5:$B$503,0))&amp;"","未登録"))</f>
        <v/>
      </c>
      <c r="F250" s="20"/>
      <c r="G250" s="20"/>
      <c r="H250" s="20"/>
      <c r="I250" s="20"/>
      <c r="J250" s="20"/>
      <c r="K250" s="21" t="str">
        <f aca="false">IF(C250="","",IFERROR(INDEX(御遺体管理表!$X$5:$X$503,MATCH(C250,御遺体管理表!$B$5:$B$503,0))&amp;"","未登録"))</f>
        <v/>
      </c>
      <c r="L250" s="20"/>
      <c r="M250" s="20"/>
      <c r="N250" s="20"/>
      <c r="O250" s="20"/>
      <c r="P250" s="20"/>
      <c r="Q250" s="20"/>
    </row>
    <row r="251" customFormat="false" ht="15" hidden="false" customHeight="false" outlineLevel="0" collapsed="false">
      <c r="A251" s="20"/>
      <c r="B251" s="20"/>
      <c r="C251" s="20"/>
      <c r="D251" s="21" t="str">
        <f aca="false">IF(C251="","",IFERROR(INDEX(御遺体管理表!$T$5:$T$503,MATCH(C251,御遺体管理表!$B$5:$B$503,0))&amp;"","未登録"))</f>
        <v/>
      </c>
      <c r="E251" s="21" t="str">
        <f aca="false">IF(C251="","",IFERROR(INDEX(御遺体管理表!$R$5:$R$503,MATCH(C251,御遺体管理表!$B$5:$B$503,0))&amp;"","未登録"))</f>
        <v/>
      </c>
      <c r="F251" s="20"/>
      <c r="G251" s="20"/>
      <c r="H251" s="20"/>
      <c r="I251" s="20"/>
      <c r="J251" s="20"/>
      <c r="K251" s="21" t="str">
        <f aca="false">IF(C251="","",IFERROR(INDEX(御遺体管理表!$X$5:$X$503,MATCH(C251,御遺体管理表!$B$5:$B$503,0))&amp;"","未登録"))</f>
        <v/>
      </c>
      <c r="L251" s="20"/>
      <c r="M251" s="20"/>
      <c r="N251" s="20"/>
      <c r="O251" s="20"/>
      <c r="P251" s="20"/>
      <c r="Q251" s="20"/>
    </row>
    <row r="252" customFormat="false" ht="15" hidden="false" customHeight="false" outlineLevel="0" collapsed="false">
      <c r="A252" s="20"/>
      <c r="B252" s="20"/>
      <c r="C252" s="20"/>
      <c r="D252" s="21" t="str">
        <f aca="false">IF(C252="","",IFERROR(INDEX(御遺体管理表!$T$5:$T$503,MATCH(C252,御遺体管理表!$B$5:$B$503,0))&amp;"","未登録"))</f>
        <v/>
      </c>
      <c r="E252" s="21" t="str">
        <f aca="false">IF(C252="","",IFERROR(INDEX(御遺体管理表!$R$5:$R$503,MATCH(C252,御遺体管理表!$B$5:$B$503,0))&amp;"","未登録"))</f>
        <v/>
      </c>
      <c r="F252" s="20"/>
      <c r="G252" s="20"/>
      <c r="H252" s="20"/>
      <c r="I252" s="20"/>
      <c r="J252" s="20"/>
      <c r="K252" s="21" t="str">
        <f aca="false">IF(C252="","",IFERROR(INDEX(御遺体管理表!$X$5:$X$503,MATCH(C252,御遺体管理表!$B$5:$B$503,0))&amp;"","未登録"))</f>
        <v/>
      </c>
      <c r="L252" s="20"/>
      <c r="M252" s="20"/>
      <c r="N252" s="20"/>
      <c r="O252" s="20"/>
      <c r="P252" s="20"/>
      <c r="Q252" s="20"/>
    </row>
    <row r="253" customFormat="false" ht="15" hidden="false" customHeight="false" outlineLevel="0" collapsed="false">
      <c r="A253" s="20"/>
      <c r="B253" s="20"/>
      <c r="C253" s="20"/>
      <c r="D253" s="21" t="str">
        <f aca="false">IF(C253="","",IFERROR(INDEX(御遺体管理表!$T$5:$T$503,MATCH(C253,御遺体管理表!$B$5:$B$503,0))&amp;"","未登録"))</f>
        <v/>
      </c>
      <c r="E253" s="21" t="str">
        <f aca="false">IF(C253="","",IFERROR(INDEX(御遺体管理表!$R$5:$R$503,MATCH(C253,御遺体管理表!$B$5:$B$503,0))&amp;"","未登録"))</f>
        <v/>
      </c>
      <c r="F253" s="20"/>
      <c r="G253" s="20"/>
      <c r="H253" s="20"/>
      <c r="I253" s="20"/>
      <c r="J253" s="20"/>
      <c r="K253" s="21" t="str">
        <f aca="false">IF(C253="","",IFERROR(INDEX(御遺体管理表!$X$5:$X$503,MATCH(C253,御遺体管理表!$B$5:$B$503,0))&amp;"","未登録"))</f>
        <v/>
      </c>
      <c r="L253" s="20"/>
      <c r="M253" s="20"/>
      <c r="N253" s="20"/>
      <c r="O253" s="20"/>
      <c r="P253" s="20"/>
      <c r="Q253" s="20"/>
    </row>
    <row r="254" customFormat="false" ht="15" hidden="false" customHeight="false" outlineLevel="0" collapsed="false">
      <c r="A254" s="20"/>
      <c r="B254" s="20"/>
      <c r="C254" s="20"/>
      <c r="D254" s="21" t="str">
        <f aca="false">IF(C254="","",IFERROR(INDEX(御遺体管理表!$T$5:$T$503,MATCH(C254,御遺体管理表!$B$5:$B$503,0))&amp;"","未登録"))</f>
        <v/>
      </c>
      <c r="E254" s="21" t="str">
        <f aca="false">IF(C254="","",IFERROR(INDEX(御遺体管理表!$R$5:$R$503,MATCH(C254,御遺体管理表!$B$5:$B$503,0))&amp;"","未登録"))</f>
        <v/>
      </c>
      <c r="F254" s="20"/>
      <c r="G254" s="20"/>
      <c r="H254" s="20"/>
      <c r="I254" s="20"/>
      <c r="J254" s="20"/>
      <c r="K254" s="21" t="str">
        <f aca="false">IF(C254="","",IFERROR(INDEX(御遺体管理表!$X$5:$X$503,MATCH(C254,御遺体管理表!$B$5:$B$503,0))&amp;"","未登録"))</f>
        <v/>
      </c>
      <c r="L254" s="20"/>
      <c r="M254" s="20"/>
      <c r="N254" s="20"/>
      <c r="O254" s="20"/>
      <c r="P254" s="20"/>
      <c r="Q254" s="20"/>
    </row>
    <row r="255" customFormat="false" ht="15" hidden="false" customHeight="false" outlineLevel="0" collapsed="false">
      <c r="A255" s="20"/>
      <c r="B255" s="20"/>
      <c r="C255" s="20"/>
      <c r="D255" s="21" t="str">
        <f aca="false">IF(C255="","",IFERROR(INDEX(御遺体管理表!$T$5:$T$503,MATCH(C255,御遺体管理表!$B$5:$B$503,0))&amp;"","未登録"))</f>
        <v/>
      </c>
      <c r="E255" s="21" t="str">
        <f aca="false">IF(C255="","",IFERROR(INDEX(御遺体管理表!$R$5:$R$503,MATCH(C255,御遺体管理表!$B$5:$B$503,0))&amp;"","未登録"))</f>
        <v/>
      </c>
      <c r="F255" s="20"/>
      <c r="G255" s="20"/>
      <c r="H255" s="20"/>
      <c r="I255" s="20"/>
      <c r="J255" s="20"/>
      <c r="K255" s="21" t="str">
        <f aca="false">IF(C255="","",IFERROR(INDEX(御遺体管理表!$X$5:$X$503,MATCH(C255,御遺体管理表!$B$5:$B$503,0))&amp;"","未登録"))</f>
        <v/>
      </c>
      <c r="L255" s="20"/>
      <c r="M255" s="20"/>
      <c r="N255" s="20"/>
      <c r="O255" s="20"/>
      <c r="P255" s="20"/>
      <c r="Q255" s="20"/>
    </row>
    <row r="256" customFormat="false" ht="15" hidden="false" customHeight="false" outlineLevel="0" collapsed="false">
      <c r="A256" s="20"/>
      <c r="B256" s="20"/>
      <c r="C256" s="20"/>
      <c r="D256" s="21" t="str">
        <f aca="false">IF(C256="","",IFERROR(INDEX(御遺体管理表!$T$5:$T$503,MATCH(C256,御遺体管理表!$B$5:$B$503,0))&amp;"","未登録"))</f>
        <v/>
      </c>
      <c r="E256" s="21" t="str">
        <f aca="false">IF(C256="","",IFERROR(INDEX(御遺体管理表!$R$5:$R$503,MATCH(C256,御遺体管理表!$B$5:$B$503,0))&amp;"","未登録"))</f>
        <v/>
      </c>
      <c r="F256" s="20"/>
      <c r="G256" s="20"/>
      <c r="H256" s="20"/>
      <c r="I256" s="20"/>
      <c r="J256" s="20"/>
      <c r="K256" s="21" t="str">
        <f aca="false">IF(C256="","",IFERROR(INDEX(御遺体管理表!$X$5:$X$503,MATCH(C256,御遺体管理表!$B$5:$B$503,0))&amp;"","未登録"))</f>
        <v/>
      </c>
      <c r="L256" s="20"/>
      <c r="M256" s="20"/>
      <c r="N256" s="20"/>
      <c r="O256" s="20"/>
      <c r="P256" s="20"/>
      <c r="Q256" s="20"/>
    </row>
    <row r="257" customFormat="false" ht="15" hidden="false" customHeight="false" outlineLevel="0" collapsed="false">
      <c r="A257" s="20"/>
      <c r="B257" s="20"/>
      <c r="C257" s="20"/>
      <c r="D257" s="21" t="str">
        <f aca="false">IF(C257="","",IFERROR(INDEX(御遺体管理表!$T$5:$T$503,MATCH(C257,御遺体管理表!$B$5:$B$503,0))&amp;"","未登録"))</f>
        <v/>
      </c>
      <c r="E257" s="21" t="str">
        <f aca="false">IF(C257="","",IFERROR(INDEX(御遺体管理表!$R$5:$R$503,MATCH(C257,御遺体管理表!$B$5:$B$503,0))&amp;"","未登録"))</f>
        <v/>
      </c>
      <c r="F257" s="20"/>
      <c r="G257" s="20"/>
      <c r="H257" s="20"/>
      <c r="I257" s="20"/>
      <c r="J257" s="20"/>
      <c r="K257" s="21" t="str">
        <f aca="false">IF(C257="","",IFERROR(INDEX(御遺体管理表!$X$5:$X$503,MATCH(C257,御遺体管理表!$B$5:$B$503,0))&amp;"","未登録"))</f>
        <v/>
      </c>
      <c r="L257" s="20"/>
      <c r="M257" s="20"/>
      <c r="N257" s="20"/>
      <c r="O257" s="20"/>
      <c r="P257" s="20"/>
      <c r="Q257" s="20"/>
    </row>
    <row r="258" customFormat="false" ht="15" hidden="false" customHeight="false" outlineLevel="0" collapsed="false">
      <c r="A258" s="20"/>
      <c r="B258" s="20"/>
      <c r="C258" s="20"/>
      <c r="D258" s="21" t="str">
        <f aca="false">IF(C258="","",IFERROR(INDEX(御遺体管理表!$T$5:$T$503,MATCH(C258,御遺体管理表!$B$5:$B$503,0))&amp;"","未登録"))</f>
        <v/>
      </c>
      <c r="E258" s="21" t="str">
        <f aca="false">IF(C258="","",IFERROR(INDEX(御遺体管理表!$R$5:$R$503,MATCH(C258,御遺体管理表!$B$5:$B$503,0))&amp;"","未登録"))</f>
        <v/>
      </c>
      <c r="F258" s="20"/>
      <c r="G258" s="20"/>
      <c r="H258" s="20"/>
      <c r="I258" s="20"/>
      <c r="J258" s="20"/>
      <c r="K258" s="21" t="str">
        <f aca="false">IF(C258="","",IFERROR(INDEX(御遺体管理表!$X$5:$X$503,MATCH(C258,御遺体管理表!$B$5:$B$503,0))&amp;"","未登録"))</f>
        <v/>
      </c>
      <c r="L258" s="20"/>
      <c r="M258" s="20"/>
      <c r="N258" s="20"/>
      <c r="O258" s="20"/>
      <c r="P258" s="20"/>
      <c r="Q258" s="20"/>
    </row>
    <row r="259" customFormat="false" ht="15" hidden="false" customHeight="false" outlineLevel="0" collapsed="false">
      <c r="A259" s="20"/>
      <c r="B259" s="20"/>
      <c r="C259" s="20"/>
      <c r="D259" s="21" t="str">
        <f aca="false">IF(C259="","",IFERROR(INDEX(御遺体管理表!$T$5:$T$503,MATCH(C259,御遺体管理表!$B$5:$B$503,0))&amp;"","未登録"))</f>
        <v/>
      </c>
      <c r="E259" s="21" t="str">
        <f aca="false">IF(C259="","",IFERROR(INDEX(御遺体管理表!$R$5:$R$503,MATCH(C259,御遺体管理表!$B$5:$B$503,0))&amp;"","未登録"))</f>
        <v/>
      </c>
      <c r="F259" s="20"/>
      <c r="G259" s="20"/>
      <c r="H259" s="20"/>
      <c r="I259" s="20"/>
      <c r="J259" s="20"/>
      <c r="K259" s="21" t="str">
        <f aca="false">IF(C259="","",IFERROR(INDEX(御遺体管理表!$X$5:$X$503,MATCH(C259,御遺体管理表!$B$5:$B$503,0))&amp;"","未登録"))</f>
        <v/>
      </c>
      <c r="L259" s="20"/>
      <c r="M259" s="20"/>
      <c r="N259" s="20"/>
      <c r="O259" s="20"/>
      <c r="P259" s="20"/>
      <c r="Q259" s="20"/>
    </row>
    <row r="260" customFormat="false" ht="15" hidden="false" customHeight="false" outlineLevel="0" collapsed="false">
      <c r="A260" s="20"/>
      <c r="B260" s="20"/>
      <c r="C260" s="20"/>
      <c r="D260" s="21" t="str">
        <f aca="false">IF(C260="","",IFERROR(INDEX(御遺体管理表!$T$5:$T$503,MATCH(C260,御遺体管理表!$B$5:$B$503,0))&amp;"","未登録"))</f>
        <v/>
      </c>
      <c r="E260" s="21" t="str">
        <f aca="false">IF(C260="","",IFERROR(INDEX(御遺体管理表!$R$5:$R$503,MATCH(C260,御遺体管理表!$B$5:$B$503,0))&amp;"","未登録"))</f>
        <v/>
      </c>
      <c r="F260" s="20"/>
      <c r="G260" s="20"/>
      <c r="H260" s="20"/>
      <c r="I260" s="20"/>
      <c r="J260" s="20"/>
      <c r="K260" s="21" t="str">
        <f aca="false">IF(C260="","",IFERROR(INDEX(御遺体管理表!$X$5:$X$503,MATCH(C260,御遺体管理表!$B$5:$B$503,0))&amp;"","未登録"))</f>
        <v/>
      </c>
      <c r="L260" s="20"/>
      <c r="M260" s="20"/>
      <c r="N260" s="20"/>
      <c r="O260" s="20"/>
      <c r="P260" s="20"/>
      <c r="Q260" s="20"/>
    </row>
    <row r="261" customFormat="false" ht="15" hidden="false" customHeight="false" outlineLevel="0" collapsed="false">
      <c r="A261" s="20"/>
      <c r="B261" s="20"/>
      <c r="C261" s="20"/>
      <c r="D261" s="21" t="str">
        <f aca="false">IF(C261="","",IFERROR(INDEX(御遺体管理表!$T$5:$T$503,MATCH(C261,御遺体管理表!$B$5:$B$503,0))&amp;"","未登録"))</f>
        <v/>
      </c>
      <c r="E261" s="21" t="str">
        <f aca="false">IF(C261="","",IFERROR(INDEX(御遺体管理表!$R$5:$R$503,MATCH(C261,御遺体管理表!$B$5:$B$503,0))&amp;"","未登録"))</f>
        <v/>
      </c>
      <c r="F261" s="20"/>
      <c r="G261" s="20"/>
      <c r="H261" s="20"/>
      <c r="I261" s="20"/>
      <c r="J261" s="20"/>
      <c r="K261" s="21" t="str">
        <f aca="false">IF(C261="","",IFERROR(INDEX(御遺体管理表!$X$5:$X$503,MATCH(C261,御遺体管理表!$B$5:$B$503,0))&amp;"","未登録"))</f>
        <v/>
      </c>
      <c r="L261" s="20"/>
      <c r="M261" s="20"/>
      <c r="N261" s="20"/>
      <c r="O261" s="20"/>
      <c r="P261" s="20"/>
      <c r="Q261" s="20"/>
    </row>
    <row r="262" customFormat="false" ht="15" hidden="false" customHeight="false" outlineLevel="0" collapsed="false">
      <c r="A262" s="20"/>
      <c r="B262" s="20"/>
      <c r="C262" s="20"/>
      <c r="D262" s="21" t="str">
        <f aca="false">IF(C262="","",IFERROR(INDEX(御遺体管理表!$T$5:$T$503,MATCH(C262,御遺体管理表!$B$5:$B$503,0))&amp;"","未登録"))</f>
        <v/>
      </c>
      <c r="E262" s="21" t="str">
        <f aca="false">IF(C262="","",IFERROR(INDEX(御遺体管理表!$R$5:$R$503,MATCH(C262,御遺体管理表!$B$5:$B$503,0))&amp;"","未登録"))</f>
        <v/>
      </c>
      <c r="F262" s="20"/>
      <c r="G262" s="20"/>
      <c r="H262" s="20"/>
      <c r="I262" s="20"/>
      <c r="J262" s="20"/>
      <c r="K262" s="21" t="str">
        <f aca="false">IF(C262="","",IFERROR(INDEX(御遺体管理表!$X$5:$X$503,MATCH(C262,御遺体管理表!$B$5:$B$503,0))&amp;"","未登録"))</f>
        <v/>
      </c>
      <c r="L262" s="20"/>
      <c r="M262" s="20"/>
      <c r="N262" s="20"/>
      <c r="O262" s="20"/>
      <c r="P262" s="20"/>
      <c r="Q262" s="20"/>
    </row>
    <row r="263" customFormat="false" ht="15" hidden="false" customHeight="false" outlineLevel="0" collapsed="false">
      <c r="A263" s="20"/>
      <c r="B263" s="20"/>
      <c r="C263" s="20"/>
      <c r="D263" s="21" t="str">
        <f aca="false">IF(C263="","",IFERROR(INDEX(御遺体管理表!$T$5:$T$503,MATCH(C263,御遺体管理表!$B$5:$B$503,0))&amp;"","未登録"))</f>
        <v/>
      </c>
      <c r="E263" s="21" t="str">
        <f aca="false">IF(C263="","",IFERROR(INDEX(御遺体管理表!$R$5:$R$503,MATCH(C263,御遺体管理表!$B$5:$B$503,0))&amp;"","未登録"))</f>
        <v/>
      </c>
      <c r="F263" s="20"/>
      <c r="G263" s="20"/>
      <c r="H263" s="20"/>
      <c r="I263" s="20"/>
      <c r="J263" s="20"/>
      <c r="K263" s="21" t="str">
        <f aca="false">IF(C263="","",IFERROR(INDEX(御遺体管理表!$X$5:$X$503,MATCH(C263,御遺体管理表!$B$5:$B$503,0))&amp;"","未登録"))</f>
        <v/>
      </c>
      <c r="L263" s="20"/>
      <c r="M263" s="20"/>
      <c r="N263" s="20"/>
      <c r="O263" s="20"/>
      <c r="P263" s="20"/>
      <c r="Q263" s="20"/>
    </row>
    <row r="264" customFormat="false" ht="15" hidden="false" customHeight="false" outlineLevel="0" collapsed="false">
      <c r="A264" s="20"/>
      <c r="B264" s="20"/>
      <c r="C264" s="20"/>
      <c r="D264" s="21" t="str">
        <f aca="false">IF(C264="","",IFERROR(INDEX(御遺体管理表!$T$5:$T$503,MATCH(C264,御遺体管理表!$B$5:$B$503,0))&amp;"","未登録"))</f>
        <v/>
      </c>
      <c r="E264" s="21" t="str">
        <f aca="false">IF(C264="","",IFERROR(INDEX(御遺体管理表!$R$5:$R$503,MATCH(C264,御遺体管理表!$B$5:$B$503,0))&amp;"","未登録"))</f>
        <v/>
      </c>
      <c r="F264" s="20"/>
      <c r="G264" s="20"/>
      <c r="H264" s="20"/>
      <c r="I264" s="20"/>
      <c r="J264" s="20"/>
      <c r="K264" s="21" t="str">
        <f aca="false">IF(C264="","",IFERROR(INDEX(御遺体管理表!$X$5:$X$503,MATCH(C264,御遺体管理表!$B$5:$B$503,0))&amp;"","未登録"))</f>
        <v/>
      </c>
      <c r="L264" s="20"/>
      <c r="M264" s="20"/>
      <c r="N264" s="20"/>
      <c r="O264" s="20"/>
      <c r="P264" s="20"/>
      <c r="Q264" s="20"/>
    </row>
    <row r="265" customFormat="false" ht="15" hidden="false" customHeight="false" outlineLevel="0" collapsed="false">
      <c r="A265" s="20"/>
      <c r="B265" s="20"/>
      <c r="C265" s="20"/>
      <c r="D265" s="21" t="str">
        <f aca="false">IF(C265="","",IFERROR(INDEX(御遺体管理表!$T$5:$T$503,MATCH(C265,御遺体管理表!$B$5:$B$503,0))&amp;"","未登録"))</f>
        <v/>
      </c>
      <c r="E265" s="21" t="str">
        <f aca="false">IF(C265="","",IFERROR(INDEX(御遺体管理表!$R$5:$R$503,MATCH(C265,御遺体管理表!$B$5:$B$503,0))&amp;"","未登録"))</f>
        <v/>
      </c>
      <c r="F265" s="20"/>
      <c r="G265" s="20"/>
      <c r="H265" s="20"/>
      <c r="I265" s="20"/>
      <c r="J265" s="20"/>
      <c r="K265" s="21" t="str">
        <f aca="false">IF(C265="","",IFERROR(INDEX(御遺体管理表!$X$5:$X$503,MATCH(C265,御遺体管理表!$B$5:$B$503,0))&amp;"","未登録"))</f>
        <v/>
      </c>
      <c r="L265" s="20"/>
      <c r="M265" s="20"/>
      <c r="N265" s="20"/>
      <c r="O265" s="20"/>
      <c r="P265" s="20"/>
      <c r="Q265" s="20"/>
    </row>
    <row r="266" customFormat="false" ht="15" hidden="false" customHeight="false" outlineLevel="0" collapsed="false">
      <c r="A266" s="20"/>
      <c r="B266" s="20"/>
      <c r="C266" s="20"/>
      <c r="D266" s="21" t="str">
        <f aca="false">IF(C266="","",IFERROR(INDEX(御遺体管理表!$T$5:$T$503,MATCH(C266,御遺体管理表!$B$5:$B$503,0))&amp;"","未登録"))</f>
        <v/>
      </c>
      <c r="E266" s="21" t="str">
        <f aca="false">IF(C266="","",IFERROR(INDEX(御遺体管理表!$R$5:$R$503,MATCH(C266,御遺体管理表!$B$5:$B$503,0))&amp;"","未登録"))</f>
        <v/>
      </c>
      <c r="F266" s="20"/>
      <c r="G266" s="20"/>
      <c r="H266" s="20"/>
      <c r="I266" s="20"/>
      <c r="J266" s="20"/>
      <c r="K266" s="21" t="str">
        <f aca="false">IF(C266="","",IFERROR(INDEX(御遺体管理表!$X$5:$X$503,MATCH(C266,御遺体管理表!$B$5:$B$503,0))&amp;"","未登録"))</f>
        <v/>
      </c>
      <c r="L266" s="20"/>
      <c r="M266" s="20"/>
      <c r="N266" s="20"/>
      <c r="O266" s="20"/>
      <c r="P266" s="20"/>
      <c r="Q266" s="20"/>
    </row>
    <row r="267" customFormat="false" ht="15" hidden="false" customHeight="false" outlineLevel="0" collapsed="false">
      <c r="A267" s="20"/>
      <c r="B267" s="20"/>
      <c r="C267" s="20"/>
      <c r="D267" s="21" t="str">
        <f aca="false">IF(C267="","",IFERROR(INDEX(御遺体管理表!$T$5:$T$503,MATCH(C267,御遺体管理表!$B$5:$B$503,0))&amp;"","未登録"))</f>
        <v/>
      </c>
      <c r="E267" s="21" t="str">
        <f aca="false">IF(C267="","",IFERROR(INDEX(御遺体管理表!$R$5:$R$503,MATCH(C267,御遺体管理表!$B$5:$B$503,0))&amp;"","未登録"))</f>
        <v/>
      </c>
      <c r="F267" s="20"/>
      <c r="G267" s="20"/>
      <c r="H267" s="20"/>
      <c r="I267" s="20"/>
      <c r="J267" s="20"/>
      <c r="K267" s="21" t="str">
        <f aca="false">IF(C267="","",IFERROR(INDEX(御遺体管理表!$X$5:$X$503,MATCH(C267,御遺体管理表!$B$5:$B$503,0))&amp;"","未登録"))</f>
        <v/>
      </c>
      <c r="L267" s="20"/>
      <c r="M267" s="20"/>
      <c r="N267" s="20"/>
      <c r="O267" s="20"/>
      <c r="P267" s="20"/>
      <c r="Q267" s="20"/>
    </row>
    <row r="268" customFormat="false" ht="15" hidden="false" customHeight="false" outlineLevel="0" collapsed="false">
      <c r="A268" s="20"/>
      <c r="B268" s="20"/>
      <c r="C268" s="20"/>
      <c r="D268" s="21" t="str">
        <f aca="false">IF(C268="","",IFERROR(INDEX(御遺体管理表!$T$5:$T$503,MATCH(C268,御遺体管理表!$B$5:$B$503,0))&amp;"","未登録"))</f>
        <v/>
      </c>
      <c r="E268" s="21" t="str">
        <f aca="false">IF(C268="","",IFERROR(INDEX(御遺体管理表!$R$5:$R$503,MATCH(C268,御遺体管理表!$B$5:$B$503,0))&amp;"","未登録"))</f>
        <v/>
      </c>
      <c r="F268" s="20"/>
      <c r="G268" s="20"/>
      <c r="H268" s="20"/>
      <c r="I268" s="20"/>
      <c r="J268" s="20"/>
      <c r="K268" s="21" t="str">
        <f aca="false">IF(C268="","",IFERROR(INDEX(御遺体管理表!$X$5:$X$503,MATCH(C268,御遺体管理表!$B$5:$B$503,0))&amp;"","未登録"))</f>
        <v/>
      </c>
      <c r="L268" s="20"/>
      <c r="M268" s="20"/>
      <c r="N268" s="20"/>
      <c r="O268" s="20"/>
      <c r="P268" s="20"/>
      <c r="Q268" s="20"/>
    </row>
    <row r="269" customFormat="false" ht="15" hidden="false" customHeight="false" outlineLevel="0" collapsed="false">
      <c r="A269" s="20"/>
      <c r="B269" s="20"/>
      <c r="C269" s="20"/>
      <c r="D269" s="21" t="str">
        <f aca="false">IF(C269="","",IFERROR(INDEX(御遺体管理表!$T$5:$T$503,MATCH(C269,御遺体管理表!$B$5:$B$503,0))&amp;"","未登録"))</f>
        <v/>
      </c>
      <c r="E269" s="21" t="str">
        <f aca="false">IF(C269="","",IFERROR(INDEX(御遺体管理表!$R$5:$R$503,MATCH(C269,御遺体管理表!$B$5:$B$503,0))&amp;"","未登録"))</f>
        <v/>
      </c>
      <c r="F269" s="20"/>
      <c r="G269" s="20"/>
      <c r="H269" s="20"/>
      <c r="I269" s="20"/>
      <c r="J269" s="20"/>
      <c r="K269" s="21" t="str">
        <f aca="false">IF(C269="","",IFERROR(INDEX(御遺体管理表!$X$5:$X$503,MATCH(C269,御遺体管理表!$B$5:$B$503,0))&amp;"","未登録"))</f>
        <v/>
      </c>
      <c r="L269" s="20"/>
      <c r="M269" s="20"/>
      <c r="N269" s="20"/>
      <c r="O269" s="20"/>
      <c r="P269" s="20"/>
      <c r="Q269" s="20"/>
    </row>
    <row r="270" customFormat="false" ht="15" hidden="false" customHeight="false" outlineLevel="0" collapsed="false">
      <c r="A270" s="20"/>
      <c r="B270" s="20"/>
      <c r="C270" s="20"/>
      <c r="D270" s="21" t="str">
        <f aca="false">IF(C270="","",IFERROR(INDEX(御遺体管理表!$T$5:$T$503,MATCH(C270,御遺体管理表!$B$5:$B$503,0))&amp;"","未登録"))</f>
        <v/>
      </c>
      <c r="E270" s="21" t="str">
        <f aca="false">IF(C270="","",IFERROR(INDEX(御遺体管理表!$R$5:$R$503,MATCH(C270,御遺体管理表!$B$5:$B$503,0))&amp;"","未登録"))</f>
        <v/>
      </c>
      <c r="F270" s="20"/>
      <c r="G270" s="20"/>
      <c r="H270" s="20"/>
      <c r="I270" s="20"/>
      <c r="J270" s="20"/>
      <c r="K270" s="21" t="str">
        <f aca="false">IF(C270="","",IFERROR(INDEX(御遺体管理表!$X$5:$X$503,MATCH(C270,御遺体管理表!$B$5:$B$503,0))&amp;"","未登録"))</f>
        <v/>
      </c>
      <c r="L270" s="20"/>
      <c r="M270" s="20"/>
      <c r="N270" s="20"/>
      <c r="O270" s="20"/>
      <c r="P270" s="20"/>
      <c r="Q270" s="20"/>
    </row>
    <row r="271" customFormat="false" ht="15" hidden="false" customHeight="false" outlineLevel="0" collapsed="false">
      <c r="A271" s="20"/>
      <c r="B271" s="20"/>
      <c r="C271" s="20"/>
      <c r="D271" s="21" t="str">
        <f aca="false">IF(C271="","",IFERROR(INDEX(御遺体管理表!$T$5:$T$503,MATCH(C271,御遺体管理表!$B$5:$B$503,0))&amp;"","未登録"))</f>
        <v/>
      </c>
      <c r="E271" s="21" t="str">
        <f aca="false">IF(C271="","",IFERROR(INDEX(御遺体管理表!$R$5:$R$503,MATCH(C271,御遺体管理表!$B$5:$B$503,0))&amp;"","未登録"))</f>
        <v/>
      </c>
      <c r="F271" s="20"/>
      <c r="G271" s="20"/>
      <c r="H271" s="20"/>
      <c r="I271" s="20"/>
      <c r="J271" s="20"/>
      <c r="K271" s="21" t="str">
        <f aca="false">IF(C271="","",IFERROR(INDEX(御遺体管理表!$X$5:$X$503,MATCH(C271,御遺体管理表!$B$5:$B$503,0))&amp;"","未登録"))</f>
        <v/>
      </c>
      <c r="L271" s="20"/>
      <c r="M271" s="20"/>
      <c r="N271" s="20"/>
      <c r="O271" s="20"/>
      <c r="P271" s="20"/>
      <c r="Q271" s="20"/>
    </row>
    <row r="272" customFormat="false" ht="15" hidden="false" customHeight="false" outlineLevel="0" collapsed="false">
      <c r="A272" s="20"/>
      <c r="B272" s="20"/>
      <c r="C272" s="20"/>
      <c r="D272" s="21" t="str">
        <f aca="false">IF(C272="","",IFERROR(INDEX(御遺体管理表!$T$5:$T$503,MATCH(C272,御遺体管理表!$B$5:$B$503,0))&amp;"","未登録"))</f>
        <v/>
      </c>
      <c r="E272" s="21" t="str">
        <f aca="false">IF(C272="","",IFERROR(INDEX(御遺体管理表!$R$5:$R$503,MATCH(C272,御遺体管理表!$B$5:$B$503,0))&amp;"","未登録"))</f>
        <v/>
      </c>
      <c r="F272" s="20"/>
      <c r="G272" s="20"/>
      <c r="H272" s="20"/>
      <c r="I272" s="20"/>
      <c r="J272" s="20"/>
      <c r="K272" s="21" t="str">
        <f aca="false">IF(C272="","",IFERROR(INDEX(御遺体管理表!$X$5:$X$503,MATCH(C272,御遺体管理表!$B$5:$B$503,0))&amp;"","未登録"))</f>
        <v/>
      </c>
      <c r="L272" s="20"/>
      <c r="M272" s="20"/>
      <c r="N272" s="20"/>
      <c r="O272" s="20"/>
      <c r="P272" s="20"/>
      <c r="Q272" s="20"/>
    </row>
    <row r="273" customFormat="false" ht="15" hidden="false" customHeight="false" outlineLevel="0" collapsed="false">
      <c r="A273" s="20"/>
      <c r="B273" s="20"/>
      <c r="C273" s="20"/>
      <c r="D273" s="21" t="str">
        <f aca="false">IF(C273="","",IFERROR(INDEX(御遺体管理表!$T$5:$T$503,MATCH(C273,御遺体管理表!$B$5:$B$503,0))&amp;"","未登録"))</f>
        <v/>
      </c>
      <c r="E273" s="21" t="str">
        <f aca="false">IF(C273="","",IFERROR(INDEX(御遺体管理表!$R$5:$R$503,MATCH(C273,御遺体管理表!$B$5:$B$503,0))&amp;"","未登録"))</f>
        <v/>
      </c>
      <c r="F273" s="20"/>
      <c r="G273" s="20"/>
      <c r="H273" s="20"/>
      <c r="I273" s="20"/>
      <c r="J273" s="20"/>
      <c r="K273" s="21" t="str">
        <f aca="false">IF(C273="","",IFERROR(INDEX(御遺体管理表!$X$5:$X$503,MATCH(C273,御遺体管理表!$B$5:$B$503,0))&amp;"","未登録"))</f>
        <v/>
      </c>
      <c r="L273" s="20"/>
      <c r="M273" s="20"/>
      <c r="N273" s="20"/>
      <c r="O273" s="20"/>
      <c r="P273" s="20"/>
      <c r="Q273" s="20"/>
    </row>
    <row r="274" customFormat="false" ht="15" hidden="false" customHeight="false" outlineLevel="0" collapsed="false">
      <c r="A274" s="20"/>
      <c r="B274" s="20"/>
      <c r="C274" s="20"/>
      <c r="D274" s="21" t="str">
        <f aca="false">IF(C274="","",IFERROR(INDEX(御遺体管理表!$T$5:$T$503,MATCH(C274,御遺体管理表!$B$5:$B$503,0))&amp;"","未登録"))</f>
        <v/>
      </c>
      <c r="E274" s="21" t="str">
        <f aca="false">IF(C274="","",IFERROR(INDEX(御遺体管理表!$R$5:$R$503,MATCH(C274,御遺体管理表!$B$5:$B$503,0))&amp;"","未登録"))</f>
        <v/>
      </c>
      <c r="F274" s="20"/>
      <c r="G274" s="20"/>
      <c r="H274" s="20"/>
      <c r="I274" s="20"/>
      <c r="J274" s="20"/>
      <c r="K274" s="21" t="str">
        <f aca="false">IF(C274="","",IFERROR(INDEX(御遺体管理表!$X$5:$X$503,MATCH(C274,御遺体管理表!$B$5:$B$503,0))&amp;"","未登録"))</f>
        <v/>
      </c>
      <c r="L274" s="20"/>
      <c r="M274" s="20"/>
      <c r="N274" s="20"/>
      <c r="O274" s="20"/>
      <c r="P274" s="20"/>
      <c r="Q274" s="20"/>
    </row>
    <row r="275" customFormat="false" ht="15" hidden="false" customHeight="false" outlineLevel="0" collapsed="false">
      <c r="A275" s="20"/>
      <c r="B275" s="20"/>
      <c r="C275" s="20"/>
      <c r="D275" s="21" t="str">
        <f aca="false">IF(C275="","",IFERROR(INDEX(御遺体管理表!$T$5:$T$503,MATCH(C275,御遺体管理表!$B$5:$B$503,0))&amp;"","未登録"))</f>
        <v/>
      </c>
      <c r="E275" s="21" t="str">
        <f aca="false">IF(C275="","",IFERROR(INDEX(御遺体管理表!$R$5:$R$503,MATCH(C275,御遺体管理表!$B$5:$B$503,0))&amp;"","未登録"))</f>
        <v/>
      </c>
      <c r="F275" s="20"/>
      <c r="G275" s="20"/>
      <c r="H275" s="20"/>
      <c r="I275" s="20"/>
      <c r="J275" s="20"/>
      <c r="K275" s="21" t="str">
        <f aca="false">IF(C275="","",IFERROR(INDEX(御遺体管理表!$X$5:$X$503,MATCH(C275,御遺体管理表!$B$5:$B$503,0))&amp;"","未登録"))</f>
        <v/>
      </c>
      <c r="L275" s="20"/>
      <c r="M275" s="20"/>
      <c r="N275" s="20"/>
      <c r="O275" s="20"/>
      <c r="P275" s="20"/>
      <c r="Q275" s="20"/>
    </row>
    <row r="276" customFormat="false" ht="15" hidden="false" customHeight="false" outlineLevel="0" collapsed="false">
      <c r="A276" s="20"/>
      <c r="B276" s="20"/>
      <c r="C276" s="20"/>
      <c r="D276" s="21" t="str">
        <f aca="false">IF(C276="","",IFERROR(INDEX(御遺体管理表!$T$5:$T$503,MATCH(C276,御遺体管理表!$B$5:$B$503,0))&amp;"","未登録"))</f>
        <v/>
      </c>
      <c r="E276" s="21" t="str">
        <f aca="false">IF(C276="","",IFERROR(INDEX(御遺体管理表!$R$5:$R$503,MATCH(C276,御遺体管理表!$B$5:$B$503,0))&amp;"","未登録"))</f>
        <v/>
      </c>
      <c r="F276" s="20"/>
      <c r="G276" s="20"/>
      <c r="H276" s="20"/>
      <c r="I276" s="20"/>
      <c r="J276" s="20"/>
      <c r="K276" s="21" t="str">
        <f aca="false">IF(C276="","",IFERROR(INDEX(御遺体管理表!$X$5:$X$503,MATCH(C276,御遺体管理表!$B$5:$B$503,0))&amp;"","未登録"))</f>
        <v/>
      </c>
      <c r="L276" s="20"/>
      <c r="M276" s="20"/>
      <c r="N276" s="20"/>
      <c r="O276" s="20"/>
      <c r="P276" s="20"/>
      <c r="Q276" s="20"/>
    </row>
    <row r="277" customFormat="false" ht="15" hidden="false" customHeight="false" outlineLevel="0" collapsed="false">
      <c r="A277" s="20"/>
      <c r="B277" s="20"/>
      <c r="C277" s="20"/>
      <c r="D277" s="21" t="str">
        <f aca="false">IF(C277="","",IFERROR(INDEX(御遺体管理表!$T$5:$T$503,MATCH(C277,御遺体管理表!$B$5:$B$503,0))&amp;"","未登録"))</f>
        <v/>
      </c>
      <c r="E277" s="21" t="str">
        <f aca="false">IF(C277="","",IFERROR(INDEX(御遺体管理表!$R$5:$R$503,MATCH(C277,御遺体管理表!$B$5:$B$503,0))&amp;"","未登録"))</f>
        <v/>
      </c>
      <c r="F277" s="20"/>
      <c r="G277" s="20"/>
      <c r="H277" s="20"/>
      <c r="I277" s="20"/>
      <c r="J277" s="20"/>
      <c r="K277" s="21" t="str">
        <f aca="false">IF(C277="","",IFERROR(INDEX(御遺体管理表!$X$5:$X$503,MATCH(C277,御遺体管理表!$B$5:$B$503,0))&amp;"","未登録"))</f>
        <v/>
      </c>
      <c r="L277" s="20"/>
      <c r="M277" s="20"/>
      <c r="N277" s="20"/>
      <c r="O277" s="20"/>
      <c r="P277" s="20"/>
      <c r="Q277" s="20"/>
    </row>
    <row r="278" customFormat="false" ht="15" hidden="false" customHeight="false" outlineLevel="0" collapsed="false">
      <c r="A278" s="20"/>
      <c r="B278" s="20"/>
      <c r="C278" s="20"/>
      <c r="D278" s="21" t="str">
        <f aca="false">IF(C278="","",IFERROR(INDEX(御遺体管理表!$T$5:$T$503,MATCH(C278,御遺体管理表!$B$5:$B$503,0))&amp;"","未登録"))</f>
        <v/>
      </c>
      <c r="E278" s="21" t="str">
        <f aca="false">IF(C278="","",IFERROR(INDEX(御遺体管理表!$R$5:$R$503,MATCH(C278,御遺体管理表!$B$5:$B$503,0))&amp;"","未登録"))</f>
        <v/>
      </c>
      <c r="F278" s="20"/>
      <c r="G278" s="20"/>
      <c r="H278" s="20"/>
      <c r="I278" s="20"/>
      <c r="J278" s="20"/>
      <c r="K278" s="21" t="str">
        <f aca="false">IF(C278="","",IFERROR(INDEX(御遺体管理表!$X$5:$X$503,MATCH(C278,御遺体管理表!$B$5:$B$503,0))&amp;"","未登録"))</f>
        <v/>
      </c>
      <c r="L278" s="20"/>
      <c r="M278" s="20"/>
      <c r="N278" s="20"/>
      <c r="O278" s="20"/>
      <c r="P278" s="20"/>
      <c r="Q278" s="20"/>
    </row>
    <row r="279" customFormat="false" ht="15" hidden="false" customHeight="false" outlineLevel="0" collapsed="false">
      <c r="A279" s="20"/>
      <c r="B279" s="20"/>
      <c r="C279" s="20"/>
      <c r="D279" s="21" t="str">
        <f aca="false">IF(C279="","",IFERROR(INDEX(御遺体管理表!$T$5:$T$503,MATCH(C279,御遺体管理表!$B$5:$B$503,0))&amp;"","未登録"))</f>
        <v/>
      </c>
      <c r="E279" s="21" t="str">
        <f aca="false">IF(C279="","",IFERROR(INDEX(御遺体管理表!$R$5:$R$503,MATCH(C279,御遺体管理表!$B$5:$B$503,0))&amp;"","未登録"))</f>
        <v/>
      </c>
      <c r="F279" s="20"/>
      <c r="G279" s="20"/>
      <c r="H279" s="20"/>
      <c r="I279" s="20"/>
      <c r="J279" s="20"/>
      <c r="K279" s="21" t="str">
        <f aca="false">IF(C279="","",IFERROR(INDEX(御遺体管理表!$X$5:$X$503,MATCH(C279,御遺体管理表!$B$5:$B$503,0))&amp;"","未登録"))</f>
        <v/>
      </c>
      <c r="L279" s="20"/>
      <c r="M279" s="20"/>
      <c r="N279" s="20"/>
      <c r="O279" s="20"/>
      <c r="P279" s="20"/>
      <c r="Q279" s="20"/>
    </row>
    <row r="280" customFormat="false" ht="15" hidden="false" customHeight="false" outlineLevel="0" collapsed="false">
      <c r="A280" s="20"/>
      <c r="B280" s="20"/>
      <c r="C280" s="20"/>
      <c r="D280" s="21" t="str">
        <f aca="false">IF(C280="","",IFERROR(INDEX(御遺体管理表!$T$5:$T$503,MATCH(C280,御遺体管理表!$B$5:$B$503,0))&amp;"","未登録"))</f>
        <v/>
      </c>
      <c r="E280" s="21" t="str">
        <f aca="false">IF(C280="","",IFERROR(INDEX(御遺体管理表!$R$5:$R$503,MATCH(C280,御遺体管理表!$B$5:$B$503,0))&amp;"","未登録"))</f>
        <v/>
      </c>
      <c r="F280" s="20"/>
      <c r="G280" s="20"/>
      <c r="H280" s="20"/>
      <c r="I280" s="20"/>
      <c r="J280" s="20"/>
      <c r="K280" s="21" t="str">
        <f aca="false">IF(C280="","",IFERROR(INDEX(御遺体管理表!$X$5:$X$503,MATCH(C280,御遺体管理表!$B$5:$B$503,0))&amp;"","未登録"))</f>
        <v/>
      </c>
      <c r="L280" s="20"/>
      <c r="M280" s="20"/>
      <c r="N280" s="20"/>
      <c r="O280" s="20"/>
      <c r="P280" s="20"/>
      <c r="Q280" s="20"/>
    </row>
    <row r="281" customFormat="false" ht="15" hidden="false" customHeight="false" outlineLevel="0" collapsed="false">
      <c r="A281" s="20"/>
      <c r="B281" s="20"/>
      <c r="C281" s="20"/>
      <c r="D281" s="21" t="str">
        <f aca="false">IF(C281="","",IFERROR(INDEX(御遺体管理表!$T$5:$T$503,MATCH(C281,御遺体管理表!$B$5:$B$503,0))&amp;"","未登録"))</f>
        <v/>
      </c>
      <c r="E281" s="21" t="str">
        <f aca="false">IF(C281="","",IFERROR(INDEX(御遺体管理表!$R$5:$R$503,MATCH(C281,御遺体管理表!$B$5:$B$503,0))&amp;"","未登録"))</f>
        <v/>
      </c>
      <c r="F281" s="20"/>
      <c r="G281" s="20"/>
      <c r="H281" s="20"/>
      <c r="I281" s="20"/>
      <c r="J281" s="20"/>
      <c r="K281" s="21" t="str">
        <f aca="false">IF(C281="","",IFERROR(INDEX(御遺体管理表!$X$5:$X$503,MATCH(C281,御遺体管理表!$B$5:$B$503,0))&amp;"","未登録"))</f>
        <v/>
      </c>
      <c r="L281" s="20"/>
      <c r="M281" s="20"/>
      <c r="N281" s="20"/>
      <c r="O281" s="20"/>
      <c r="P281" s="20"/>
      <c r="Q281" s="20"/>
    </row>
    <row r="282" customFormat="false" ht="15" hidden="false" customHeight="false" outlineLevel="0" collapsed="false">
      <c r="A282" s="20"/>
      <c r="B282" s="20"/>
      <c r="C282" s="20"/>
      <c r="D282" s="21" t="str">
        <f aca="false">IF(C282="","",IFERROR(INDEX(御遺体管理表!$T$5:$T$503,MATCH(C282,御遺体管理表!$B$5:$B$503,0))&amp;"","未登録"))</f>
        <v/>
      </c>
      <c r="E282" s="21" t="str">
        <f aca="false">IF(C282="","",IFERROR(INDEX(御遺体管理表!$R$5:$R$503,MATCH(C282,御遺体管理表!$B$5:$B$503,0))&amp;"","未登録"))</f>
        <v/>
      </c>
      <c r="F282" s="20"/>
      <c r="G282" s="20"/>
      <c r="H282" s="20"/>
      <c r="I282" s="20"/>
      <c r="J282" s="20"/>
      <c r="K282" s="21" t="str">
        <f aca="false">IF(C282="","",IFERROR(INDEX(御遺体管理表!$X$5:$X$503,MATCH(C282,御遺体管理表!$B$5:$B$503,0))&amp;"","未登録"))</f>
        <v/>
      </c>
      <c r="L282" s="20"/>
      <c r="M282" s="20"/>
      <c r="N282" s="20"/>
      <c r="O282" s="20"/>
      <c r="P282" s="20"/>
      <c r="Q282" s="20"/>
    </row>
    <row r="283" customFormat="false" ht="15" hidden="false" customHeight="false" outlineLevel="0" collapsed="false">
      <c r="A283" s="20"/>
      <c r="B283" s="20"/>
      <c r="C283" s="20"/>
      <c r="D283" s="21" t="str">
        <f aca="false">IF(C283="","",IFERROR(INDEX(御遺体管理表!$T$5:$T$503,MATCH(C283,御遺体管理表!$B$5:$B$503,0))&amp;"","未登録"))</f>
        <v/>
      </c>
      <c r="E283" s="21" t="str">
        <f aca="false">IF(C283="","",IFERROR(INDEX(御遺体管理表!$R$5:$R$503,MATCH(C283,御遺体管理表!$B$5:$B$503,0))&amp;"","未登録"))</f>
        <v/>
      </c>
      <c r="F283" s="20"/>
      <c r="G283" s="20"/>
      <c r="H283" s="20"/>
      <c r="I283" s="20"/>
      <c r="J283" s="20"/>
      <c r="K283" s="21" t="str">
        <f aca="false">IF(C283="","",IFERROR(INDEX(御遺体管理表!$X$5:$X$503,MATCH(C283,御遺体管理表!$B$5:$B$503,0))&amp;"","未登録"))</f>
        <v/>
      </c>
      <c r="L283" s="20"/>
      <c r="M283" s="20"/>
      <c r="N283" s="20"/>
      <c r="O283" s="20"/>
      <c r="P283" s="20"/>
      <c r="Q283" s="20"/>
    </row>
    <row r="284" customFormat="false" ht="15" hidden="false" customHeight="false" outlineLevel="0" collapsed="false">
      <c r="A284" s="20"/>
      <c r="B284" s="20"/>
      <c r="C284" s="20"/>
      <c r="D284" s="21" t="str">
        <f aca="false">IF(C284="","",IFERROR(INDEX(御遺体管理表!$T$5:$T$503,MATCH(C284,御遺体管理表!$B$5:$B$503,0))&amp;"","未登録"))</f>
        <v/>
      </c>
      <c r="E284" s="21" t="str">
        <f aca="false">IF(C284="","",IFERROR(INDEX(御遺体管理表!$R$5:$R$503,MATCH(C284,御遺体管理表!$B$5:$B$503,0))&amp;"","未登録"))</f>
        <v/>
      </c>
      <c r="F284" s="20"/>
      <c r="G284" s="20"/>
      <c r="H284" s="20"/>
      <c r="I284" s="20"/>
      <c r="J284" s="20"/>
      <c r="K284" s="21" t="str">
        <f aca="false">IF(C284="","",IFERROR(INDEX(御遺体管理表!$X$5:$X$503,MATCH(C284,御遺体管理表!$B$5:$B$503,0))&amp;"","未登録"))</f>
        <v/>
      </c>
      <c r="L284" s="20"/>
      <c r="M284" s="20"/>
      <c r="N284" s="20"/>
      <c r="O284" s="20"/>
      <c r="P284" s="20"/>
      <c r="Q284" s="20"/>
    </row>
    <row r="285" customFormat="false" ht="15" hidden="false" customHeight="false" outlineLevel="0" collapsed="false">
      <c r="A285" s="20"/>
      <c r="B285" s="20"/>
      <c r="C285" s="20"/>
      <c r="D285" s="21" t="str">
        <f aca="false">IF(C285="","",IFERROR(INDEX(御遺体管理表!$T$5:$T$503,MATCH(C285,御遺体管理表!$B$5:$B$503,0))&amp;"","未登録"))</f>
        <v/>
      </c>
      <c r="E285" s="21" t="str">
        <f aca="false">IF(C285="","",IFERROR(INDEX(御遺体管理表!$R$5:$R$503,MATCH(C285,御遺体管理表!$B$5:$B$503,0))&amp;"","未登録"))</f>
        <v/>
      </c>
      <c r="F285" s="20"/>
      <c r="G285" s="20"/>
      <c r="H285" s="20"/>
      <c r="I285" s="20"/>
      <c r="J285" s="20"/>
      <c r="K285" s="21" t="str">
        <f aca="false">IF(C285="","",IFERROR(INDEX(御遺体管理表!$X$5:$X$503,MATCH(C285,御遺体管理表!$B$5:$B$503,0))&amp;"","未登録"))</f>
        <v/>
      </c>
      <c r="L285" s="20"/>
      <c r="M285" s="20"/>
      <c r="N285" s="20"/>
      <c r="O285" s="20"/>
      <c r="P285" s="20"/>
      <c r="Q285" s="20"/>
    </row>
    <row r="286" customFormat="false" ht="15" hidden="false" customHeight="false" outlineLevel="0" collapsed="false">
      <c r="A286" s="20"/>
      <c r="B286" s="20"/>
      <c r="C286" s="20"/>
      <c r="D286" s="21" t="str">
        <f aca="false">IF(C286="","",IFERROR(INDEX(御遺体管理表!$T$5:$T$503,MATCH(C286,御遺体管理表!$B$5:$B$503,0))&amp;"","未登録"))</f>
        <v/>
      </c>
      <c r="E286" s="21" t="str">
        <f aca="false">IF(C286="","",IFERROR(INDEX(御遺体管理表!$R$5:$R$503,MATCH(C286,御遺体管理表!$B$5:$B$503,0))&amp;"","未登録"))</f>
        <v/>
      </c>
      <c r="F286" s="20"/>
      <c r="G286" s="20"/>
      <c r="H286" s="20"/>
      <c r="I286" s="20"/>
      <c r="J286" s="20"/>
      <c r="K286" s="21" t="str">
        <f aca="false">IF(C286="","",IFERROR(INDEX(御遺体管理表!$X$5:$X$503,MATCH(C286,御遺体管理表!$B$5:$B$503,0))&amp;"","未登録"))</f>
        <v/>
      </c>
      <c r="L286" s="20"/>
      <c r="M286" s="20"/>
      <c r="N286" s="20"/>
      <c r="O286" s="20"/>
      <c r="P286" s="20"/>
      <c r="Q286" s="20"/>
    </row>
    <row r="287" customFormat="false" ht="15" hidden="false" customHeight="false" outlineLevel="0" collapsed="false">
      <c r="A287" s="20"/>
      <c r="B287" s="20"/>
      <c r="C287" s="20"/>
      <c r="D287" s="21" t="str">
        <f aca="false">IF(C287="","",IFERROR(INDEX(御遺体管理表!$T$5:$T$503,MATCH(C287,御遺体管理表!$B$5:$B$503,0))&amp;"","未登録"))</f>
        <v/>
      </c>
      <c r="E287" s="21" t="str">
        <f aca="false">IF(C287="","",IFERROR(INDEX(御遺体管理表!$R$5:$R$503,MATCH(C287,御遺体管理表!$B$5:$B$503,0))&amp;"","未登録"))</f>
        <v/>
      </c>
      <c r="F287" s="20"/>
      <c r="G287" s="20"/>
      <c r="H287" s="20"/>
      <c r="I287" s="20"/>
      <c r="J287" s="20"/>
      <c r="K287" s="21" t="str">
        <f aca="false">IF(C287="","",IFERROR(INDEX(御遺体管理表!$X$5:$X$503,MATCH(C287,御遺体管理表!$B$5:$B$503,0))&amp;"","未登録"))</f>
        <v/>
      </c>
      <c r="L287" s="20"/>
      <c r="M287" s="20"/>
      <c r="N287" s="20"/>
      <c r="O287" s="20"/>
      <c r="P287" s="20"/>
      <c r="Q287" s="20"/>
    </row>
    <row r="288" customFormat="false" ht="15" hidden="false" customHeight="false" outlineLevel="0" collapsed="false">
      <c r="A288" s="20"/>
      <c r="B288" s="20"/>
      <c r="C288" s="20"/>
      <c r="D288" s="21" t="str">
        <f aca="false">IF(C288="","",IFERROR(INDEX(御遺体管理表!$T$5:$T$503,MATCH(C288,御遺体管理表!$B$5:$B$503,0))&amp;"","未登録"))</f>
        <v/>
      </c>
      <c r="E288" s="21" t="str">
        <f aca="false">IF(C288="","",IFERROR(INDEX(御遺体管理表!$R$5:$R$503,MATCH(C288,御遺体管理表!$B$5:$B$503,0))&amp;"","未登録"))</f>
        <v/>
      </c>
      <c r="F288" s="20"/>
      <c r="G288" s="20"/>
      <c r="H288" s="20"/>
      <c r="I288" s="20"/>
      <c r="J288" s="20"/>
      <c r="K288" s="21" t="str">
        <f aca="false">IF(C288="","",IFERROR(INDEX(御遺体管理表!$X$5:$X$503,MATCH(C288,御遺体管理表!$B$5:$B$503,0))&amp;"","未登録"))</f>
        <v/>
      </c>
      <c r="L288" s="20"/>
      <c r="M288" s="20"/>
      <c r="N288" s="20"/>
      <c r="O288" s="20"/>
      <c r="P288" s="20"/>
      <c r="Q288" s="20"/>
    </row>
    <row r="289" customFormat="false" ht="15" hidden="false" customHeight="false" outlineLevel="0" collapsed="false">
      <c r="A289" s="20"/>
      <c r="B289" s="20"/>
      <c r="C289" s="20"/>
      <c r="D289" s="21" t="str">
        <f aca="false">IF(C289="","",IFERROR(INDEX(御遺体管理表!$T$5:$T$503,MATCH(C289,御遺体管理表!$B$5:$B$503,0))&amp;"","未登録"))</f>
        <v/>
      </c>
      <c r="E289" s="21" t="str">
        <f aca="false">IF(C289="","",IFERROR(INDEX(御遺体管理表!$R$5:$R$503,MATCH(C289,御遺体管理表!$B$5:$B$503,0))&amp;"","未登録"))</f>
        <v/>
      </c>
      <c r="F289" s="20"/>
      <c r="G289" s="20"/>
      <c r="H289" s="20"/>
      <c r="I289" s="20"/>
      <c r="J289" s="20"/>
      <c r="K289" s="21" t="str">
        <f aca="false">IF(C289="","",IFERROR(INDEX(御遺体管理表!$X$5:$X$503,MATCH(C289,御遺体管理表!$B$5:$B$503,0))&amp;"","未登録"))</f>
        <v/>
      </c>
      <c r="L289" s="20"/>
      <c r="M289" s="20"/>
      <c r="N289" s="20"/>
      <c r="O289" s="20"/>
      <c r="P289" s="20"/>
      <c r="Q289" s="20"/>
    </row>
    <row r="290" customFormat="false" ht="15" hidden="false" customHeight="false" outlineLevel="0" collapsed="false">
      <c r="A290" s="20"/>
      <c r="B290" s="20"/>
      <c r="C290" s="20"/>
      <c r="D290" s="21" t="str">
        <f aca="false">IF(C290="","",IFERROR(INDEX(御遺体管理表!$T$5:$T$503,MATCH(C290,御遺体管理表!$B$5:$B$503,0))&amp;"","未登録"))</f>
        <v/>
      </c>
      <c r="E290" s="21" t="str">
        <f aca="false">IF(C290="","",IFERROR(INDEX(御遺体管理表!$R$5:$R$503,MATCH(C290,御遺体管理表!$B$5:$B$503,0))&amp;"","未登録"))</f>
        <v/>
      </c>
      <c r="F290" s="20"/>
      <c r="G290" s="20"/>
      <c r="H290" s="20"/>
      <c r="I290" s="20"/>
      <c r="J290" s="20"/>
      <c r="K290" s="21" t="str">
        <f aca="false">IF(C290="","",IFERROR(INDEX(御遺体管理表!$X$5:$X$503,MATCH(C290,御遺体管理表!$B$5:$B$503,0))&amp;"","未登録"))</f>
        <v/>
      </c>
      <c r="L290" s="20"/>
      <c r="M290" s="20"/>
      <c r="N290" s="20"/>
      <c r="O290" s="20"/>
      <c r="P290" s="20"/>
      <c r="Q290" s="20"/>
    </row>
    <row r="291" customFormat="false" ht="15" hidden="false" customHeight="false" outlineLevel="0" collapsed="false">
      <c r="A291" s="20"/>
      <c r="B291" s="20"/>
      <c r="C291" s="20"/>
      <c r="D291" s="21" t="str">
        <f aca="false">IF(C291="","",IFERROR(INDEX(御遺体管理表!$T$5:$T$503,MATCH(C291,御遺体管理表!$B$5:$B$503,0))&amp;"","未登録"))</f>
        <v/>
      </c>
      <c r="E291" s="21" t="str">
        <f aca="false">IF(C291="","",IFERROR(INDEX(御遺体管理表!$R$5:$R$503,MATCH(C291,御遺体管理表!$B$5:$B$503,0))&amp;"","未登録"))</f>
        <v/>
      </c>
      <c r="F291" s="20"/>
      <c r="G291" s="20"/>
      <c r="H291" s="20"/>
      <c r="I291" s="20"/>
      <c r="J291" s="20"/>
      <c r="K291" s="21" t="str">
        <f aca="false">IF(C291="","",IFERROR(INDEX(御遺体管理表!$X$5:$X$503,MATCH(C291,御遺体管理表!$B$5:$B$503,0))&amp;"","未登録"))</f>
        <v/>
      </c>
      <c r="L291" s="20"/>
      <c r="M291" s="20"/>
      <c r="N291" s="20"/>
      <c r="O291" s="20"/>
      <c r="P291" s="20"/>
      <c r="Q291" s="20"/>
    </row>
    <row r="292" customFormat="false" ht="15" hidden="false" customHeight="false" outlineLevel="0" collapsed="false">
      <c r="A292" s="20"/>
      <c r="B292" s="20"/>
      <c r="C292" s="20"/>
      <c r="D292" s="21" t="str">
        <f aca="false">IF(C292="","",IFERROR(INDEX(御遺体管理表!$T$5:$T$503,MATCH(C292,御遺体管理表!$B$5:$B$503,0))&amp;"","未登録"))</f>
        <v/>
      </c>
      <c r="E292" s="21" t="str">
        <f aca="false">IF(C292="","",IFERROR(INDEX(御遺体管理表!$R$5:$R$503,MATCH(C292,御遺体管理表!$B$5:$B$503,0))&amp;"","未登録"))</f>
        <v/>
      </c>
      <c r="F292" s="20"/>
      <c r="G292" s="20"/>
      <c r="H292" s="20"/>
      <c r="I292" s="20"/>
      <c r="J292" s="20"/>
      <c r="K292" s="21" t="str">
        <f aca="false">IF(C292="","",IFERROR(INDEX(御遺体管理表!$X$5:$X$503,MATCH(C292,御遺体管理表!$B$5:$B$503,0))&amp;"","未登録"))</f>
        <v/>
      </c>
      <c r="L292" s="20"/>
      <c r="M292" s="20"/>
      <c r="N292" s="20"/>
      <c r="O292" s="20"/>
      <c r="P292" s="20"/>
      <c r="Q292" s="20"/>
    </row>
    <row r="293" customFormat="false" ht="15" hidden="false" customHeight="false" outlineLevel="0" collapsed="false">
      <c r="A293" s="20"/>
      <c r="B293" s="20"/>
      <c r="C293" s="20"/>
      <c r="D293" s="21" t="str">
        <f aca="false">IF(C293="","",IFERROR(INDEX(御遺体管理表!$T$5:$T$503,MATCH(C293,御遺体管理表!$B$5:$B$503,0))&amp;"","未登録"))</f>
        <v/>
      </c>
      <c r="E293" s="21" t="str">
        <f aca="false">IF(C293="","",IFERROR(INDEX(御遺体管理表!$R$5:$R$503,MATCH(C293,御遺体管理表!$B$5:$B$503,0))&amp;"","未登録"))</f>
        <v/>
      </c>
      <c r="F293" s="20"/>
      <c r="G293" s="20"/>
      <c r="H293" s="20"/>
      <c r="I293" s="20"/>
      <c r="J293" s="20"/>
      <c r="K293" s="21" t="str">
        <f aca="false">IF(C293="","",IFERROR(INDEX(御遺体管理表!$X$5:$X$503,MATCH(C293,御遺体管理表!$B$5:$B$503,0))&amp;"","未登録"))</f>
        <v/>
      </c>
      <c r="L293" s="20"/>
      <c r="M293" s="20"/>
      <c r="N293" s="20"/>
      <c r="O293" s="20"/>
      <c r="P293" s="20"/>
      <c r="Q293" s="20"/>
    </row>
    <row r="294" customFormat="false" ht="15" hidden="false" customHeight="false" outlineLevel="0" collapsed="false">
      <c r="A294" s="20"/>
      <c r="B294" s="20"/>
      <c r="C294" s="20"/>
      <c r="D294" s="21" t="str">
        <f aca="false">IF(C294="","",IFERROR(INDEX(御遺体管理表!$T$5:$T$503,MATCH(C294,御遺体管理表!$B$5:$B$503,0))&amp;"","未登録"))</f>
        <v/>
      </c>
      <c r="E294" s="21" t="str">
        <f aca="false">IF(C294="","",IFERROR(INDEX(御遺体管理表!$R$5:$R$503,MATCH(C294,御遺体管理表!$B$5:$B$503,0))&amp;"","未登録"))</f>
        <v/>
      </c>
      <c r="F294" s="20"/>
      <c r="G294" s="20"/>
      <c r="H294" s="20"/>
      <c r="I294" s="20"/>
      <c r="J294" s="20"/>
      <c r="K294" s="21" t="str">
        <f aca="false">IF(C294="","",IFERROR(INDEX(御遺体管理表!$X$5:$X$503,MATCH(C294,御遺体管理表!$B$5:$B$503,0))&amp;"","未登録"))</f>
        <v/>
      </c>
      <c r="L294" s="20"/>
      <c r="M294" s="20"/>
      <c r="N294" s="20"/>
      <c r="O294" s="20"/>
      <c r="P294" s="20"/>
      <c r="Q294" s="20"/>
    </row>
    <row r="295" customFormat="false" ht="15" hidden="false" customHeight="false" outlineLevel="0" collapsed="false">
      <c r="A295" s="20"/>
      <c r="B295" s="20"/>
      <c r="C295" s="20"/>
      <c r="D295" s="21" t="str">
        <f aca="false">IF(C295="","",IFERROR(INDEX(御遺体管理表!$T$5:$T$503,MATCH(C295,御遺体管理表!$B$5:$B$503,0))&amp;"","未登録"))</f>
        <v/>
      </c>
      <c r="E295" s="21" t="str">
        <f aca="false">IF(C295="","",IFERROR(INDEX(御遺体管理表!$R$5:$R$503,MATCH(C295,御遺体管理表!$B$5:$B$503,0))&amp;"","未登録"))</f>
        <v/>
      </c>
      <c r="F295" s="20"/>
      <c r="G295" s="20"/>
      <c r="H295" s="20"/>
      <c r="I295" s="20"/>
      <c r="J295" s="20"/>
      <c r="K295" s="21" t="str">
        <f aca="false">IF(C295="","",IFERROR(INDEX(御遺体管理表!$X$5:$X$503,MATCH(C295,御遺体管理表!$B$5:$B$503,0))&amp;"","未登録"))</f>
        <v/>
      </c>
      <c r="L295" s="20"/>
      <c r="M295" s="20"/>
      <c r="N295" s="20"/>
      <c r="O295" s="20"/>
      <c r="P295" s="20"/>
      <c r="Q295" s="20"/>
    </row>
    <row r="296" customFormat="false" ht="15" hidden="false" customHeight="false" outlineLevel="0" collapsed="false">
      <c r="A296" s="20"/>
      <c r="B296" s="20"/>
      <c r="C296" s="20"/>
      <c r="D296" s="21" t="str">
        <f aca="false">IF(C296="","",IFERROR(INDEX(御遺体管理表!$T$5:$T$503,MATCH(C296,御遺体管理表!$B$5:$B$503,0))&amp;"","未登録"))</f>
        <v/>
      </c>
      <c r="E296" s="21" t="str">
        <f aca="false">IF(C296="","",IFERROR(INDEX(御遺体管理表!$R$5:$R$503,MATCH(C296,御遺体管理表!$B$5:$B$503,0))&amp;"","未登録"))</f>
        <v/>
      </c>
      <c r="F296" s="20"/>
      <c r="G296" s="20"/>
      <c r="H296" s="20"/>
      <c r="I296" s="20"/>
      <c r="J296" s="20"/>
      <c r="K296" s="21" t="str">
        <f aca="false">IF(C296="","",IFERROR(INDEX(御遺体管理表!$X$5:$X$503,MATCH(C296,御遺体管理表!$B$5:$B$503,0))&amp;"","未登録"))</f>
        <v/>
      </c>
      <c r="L296" s="20"/>
      <c r="M296" s="20"/>
      <c r="N296" s="20"/>
      <c r="O296" s="20"/>
      <c r="P296" s="20"/>
      <c r="Q296" s="20"/>
    </row>
    <row r="297" customFormat="false" ht="15" hidden="false" customHeight="false" outlineLevel="0" collapsed="false">
      <c r="A297" s="20"/>
      <c r="B297" s="20"/>
      <c r="C297" s="20"/>
      <c r="D297" s="21" t="str">
        <f aca="false">IF(C297="","",IFERROR(INDEX(御遺体管理表!$T$5:$T$503,MATCH(C297,御遺体管理表!$B$5:$B$503,0))&amp;"","未登録"))</f>
        <v/>
      </c>
      <c r="E297" s="21" t="str">
        <f aca="false">IF(C297="","",IFERROR(INDEX(御遺体管理表!$R$5:$R$503,MATCH(C297,御遺体管理表!$B$5:$B$503,0))&amp;"","未登録"))</f>
        <v/>
      </c>
      <c r="F297" s="20"/>
      <c r="G297" s="20"/>
      <c r="H297" s="20"/>
      <c r="I297" s="20"/>
      <c r="J297" s="20"/>
      <c r="K297" s="21" t="str">
        <f aca="false">IF(C297="","",IFERROR(INDEX(御遺体管理表!$X$5:$X$503,MATCH(C297,御遺体管理表!$B$5:$B$503,0))&amp;"","未登録"))</f>
        <v/>
      </c>
      <c r="L297" s="20"/>
      <c r="M297" s="20"/>
      <c r="N297" s="20"/>
      <c r="O297" s="20"/>
      <c r="P297" s="20"/>
      <c r="Q297" s="20"/>
    </row>
    <row r="298" customFormat="false" ht="15" hidden="false" customHeight="false" outlineLevel="0" collapsed="false">
      <c r="A298" s="20"/>
      <c r="B298" s="20"/>
      <c r="C298" s="20"/>
      <c r="D298" s="21" t="str">
        <f aca="false">IF(C298="","",IFERROR(INDEX(御遺体管理表!$T$5:$T$503,MATCH(C298,御遺体管理表!$B$5:$B$503,0))&amp;"","未登録"))</f>
        <v/>
      </c>
      <c r="E298" s="21" t="str">
        <f aca="false">IF(C298="","",IFERROR(INDEX(御遺体管理表!$R$5:$R$503,MATCH(C298,御遺体管理表!$B$5:$B$503,0))&amp;"","未登録"))</f>
        <v/>
      </c>
      <c r="F298" s="20"/>
      <c r="G298" s="20"/>
      <c r="H298" s="20"/>
      <c r="I298" s="20"/>
      <c r="J298" s="20"/>
      <c r="K298" s="21" t="str">
        <f aca="false">IF(C298="","",IFERROR(INDEX(御遺体管理表!$X$5:$X$503,MATCH(C298,御遺体管理表!$B$5:$B$503,0))&amp;"","未登録"))</f>
        <v/>
      </c>
      <c r="L298" s="20"/>
      <c r="M298" s="20"/>
      <c r="N298" s="20"/>
      <c r="O298" s="20"/>
      <c r="P298" s="20"/>
      <c r="Q298" s="20"/>
    </row>
    <row r="299" customFormat="false" ht="15" hidden="false" customHeight="false" outlineLevel="0" collapsed="false">
      <c r="A299" s="20"/>
      <c r="B299" s="20"/>
      <c r="C299" s="20"/>
      <c r="D299" s="21" t="str">
        <f aca="false">IF(C299="","",IFERROR(INDEX(御遺体管理表!$T$5:$T$503,MATCH(C299,御遺体管理表!$B$5:$B$503,0))&amp;"","未登録"))</f>
        <v/>
      </c>
      <c r="E299" s="21" t="str">
        <f aca="false">IF(C299="","",IFERROR(INDEX(御遺体管理表!$R$5:$R$503,MATCH(C299,御遺体管理表!$B$5:$B$503,0))&amp;"","未登録"))</f>
        <v/>
      </c>
      <c r="F299" s="20"/>
      <c r="G299" s="20"/>
      <c r="H299" s="20"/>
      <c r="I299" s="20"/>
      <c r="J299" s="20"/>
      <c r="K299" s="21" t="str">
        <f aca="false">IF(C299="","",IFERROR(INDEX(御遺体管理表!$X$5:$X$503,MATCH(C299,御遺体管理表!$B$5:$B$503,0))&amp;"","未登録"))</f>
        <v/>
      </c>
      <c r="L299" s="20"/>
      <c r="M299" s="20"/>
      <c r="N299" s="20"/>
      <c r="O299" s="20"/>
      <c r="P299" s="20"/>
      <c r="Q299" s="20"/>
    </row>
    <row r="300" customFormat="false" ht="15" hidden="false" customHeight="false" outlineLevel="0" collapsed="false">
      <c r="A300" s="20"/>
      <c r="B300" s="20"/>
      <c r="C300" s="20"/>
      <c r="D300" s="21" t="str">
        <f aca="false">IF(C300="","",IFERROR(INDEX(御遺体管理表!$T$5:$T$503,MATCH(C300,御遺体管理表!$B$5:$B$503,0))&amp;"","未登録"))</f>
        <v/>
      </c>
      <c r="E300" s="21" t="str">
        <f aca="false">IF(C300="","",IFERROR(INDEX(御遺体管理表!$R$5:$R$503,MATCH(C300,御遺体管理表!$B$5:$B$503,0))&amp;"","未登録"))</f>
        <v/>
      </c>
      <c r="F300" s="20"/>
      <c r="G300" s="20"/>
      <c r="H300" s="20"/>
      <c r="I300" s="20"/>
      <c r="J300" s="20"/>
      <c r="K300" s="21" t="str">
        <f aca="false">IF(C300="","",IFERROR(INDEX(御遺体管理表!$X$5:$X$503,MATCH(C300,御遺体管理表!$B$5:$B$503,0))&amp;"","未登録"))</f>
        <v/>
      </c>
      <c r="L300" s="20"/>
      <c r="M300" s="20"/>
      <c r="N300" s="20"/>
      <c r="O300" s="20"/>
      <c r="P300" s="20"/>
      <c r="Q300" s="20"/>
    </row>
    <row r="301" customFormat="false" ht="15" hidden="false" customHeight="false" outlineLevel="0" collapsed="false">
      <c r="A301" s="20"/>
      <c r="B301" s="20"/>
      <c r="C301" s="20"/>
      <c r="D301" s="21" t="str">
        <f aca="false">IF(C301="","",IFERROR(INDEX(御遺体管理表!$T$5:$T$503,MATCH(C301,御遺体管理表!$B$5:$B$503,0))&amp;"","未登録"))</f>
        <v/>
      </c>
      <c r="E301" s="21" t="str">
        <f aca="false">IF(C301="","",IFERROR(INDEX(御遺体管理表!$R$5:$R$503,MATCH(C301,御遺体管理表!$B$5:$B$503,0))&amp;"","未登録"))</f>
        <v/>
      </c>
      <c r="F301" s="20"/>
      <c r="G301" s="20"/>
      <c r="H301" s="20"/>
      <c r="I301" s="20"/>
      <c r="J301" s="20"/>
      <c r="K301" s="21" t="str">
        <f aca="false">IF(C301="","",IFERROR(INDEX(御遺体管理表!$X$5:$X$503,MATCH(C301,御遺体管理表!$B$5:$B$503,0))&amp;"","未登録"))</f>
        <v/>
      </c>
      <c r="L301" s="20"/>
      <c r="M301" s="20"/>
      <c r="N301" s="20"/>
      <c r="O301" s="20"/>
      <c r="P301" s="20"/>
      <c r="Q301" s="20"/>
    </row>
    <row r="302" customFormat="false" ht="15" hidden="false" customHeight="false" outlineLevel="0" collapsed="false">
      <c r="A302" s="20"/>
      <c r="B302" s="20"/>
      <c r="C302" s="20"/>
      <c r="D302" s="21" t="str">
        <f aca="false">IF(C302="","",IFERROR(INDEX(御遺体管理表!$T$5:$T$503,MATCH(C302,御遺体管理表!$B$5:$B$503,0))&amp;"","未登録"))</f>
        <v/>
      </c>
      <c r="E302" s="21" t="str">
        <f aca="false">IF(C302="","",IFERROR(INDEX(御遺体管理表!$R$5:$R$503,MATCH(C302,御遺体管理表!$B$5:$B$503,0))&amp;"","未登録"))</f>
        <v/>
      </c>
      <c r="F302" s="20"/>
      <c r="G302" s="20"/>
      <c r="H302" s="20"/>
      <c r="I302" s="20"/>
      <c r="J302" s="20"/>
      <c r="K302" s="21" t="str">
        <f aca="false">IF(C302="","",IFERROR(INDEX(御遺体管理表!$X$5:$X$503,MATCH(C302,御遺体管理表!$B$5:$B$503,0))&amp;"","未登録"))</f>
        <v/>
      </c>
      <c r="L302" s="20"/>
      <c r="M302" s="20"/>
      <c r="N302" s="20"/>
      <c r="O302" s="20"/>
      <c r="P302" s="20"/>
      <c r="Q302" s="20"/>
    </row>
    <row r="303" customFormat="false" ht="15" hidden="false" customHeight="false" outlineLevel="0" collapsed="false">
      <c r="A303" s="20"/>
      <c r="B303" s="20"/>
      <c r="C303" s="20"/>
      <c r="D303" s="21" t="str">
        <f aca="false">IF(C303="","",IFERROR(INDEX(御遺体管理表!$T$5:$T$503,MATCH(C303,御遺体管理表!$B$5:$B$503,0))&amp;"","未登録"))</f>
        <v/>
      </c>
      <c r="E303" s="21" t="str">
        <f aca="false">IF(C303="","",IFERROR(INDEX(御遺体管理表!$R$5:$R$503,MATCH(C303,御遺体管理表!$B$5:$B$503,0))&amp;"","未登録"))</f>
        <v/>
      </c>
      <c r="F303" s="20"/>
      <c r="G303" s="20"/>
      <c r="H303" s="20"/>
      <c r="I303" s="20"/>
      <c r="J303" s="20"/>
      <c r="K303" s="21" t="str">
        <f aca="false">IF(C303="","",IFERROR(INDEX(御遺体管理表!$X$5:$X$503,MATCH(C303,御遺体管理表!$B$5:$B$503,0))&amp;"","未登録"))</f>
        <v/>
      </c>
      <c r="L303" s="20"/>
      <c r="M303" s="20"/>
      <c r="N303" s="20"/>
      <c r="O303" s="20"/>
      <c r="P303" s="20"/>
      <c r="Q303" s="20"/>
    </row>
    <row r="304" customFormat="false" ht="15" hidden="false" customHeight="false" outlineLevel="0" collapsed="false">
      <c r="A304" s="20"/>
      <c r="B304" s="20"/>
      <c r="C304" s="20"/>
      <c r="D304" s="21" t="str">
        <f aca="false">IF(C304="","",IFERROR(INDEX(御遺体管理表!$T$5:$T$503,MATCH(C304,御遺体管理表!$B$5:$B$503,0))&amp;"","未登録"))</f>
        <v/>
      </c>
      <c r="E304" s="21" t="str">
        <f aca="false">IF(C304="","",IFERROR(INDEX(御遺体管理表!$R$5:$R$503,MATCH(C304,御遺体管理表!$B$5:$B$503,0))&amp;"","未登録"))</f>
        <v/>
      </c>
      <c r="F304" s="20"/>
      <c r="G304" s="20"/>
      <c r="H304" s="20"/>
      <c r="I304" s="20"/>
      <c r="J304" s="20"/>
      <c r="K304" s="21" t="str">
        <f aca="false">IF(C304="","",IFERROR(INDEX(御遺体管理表!$X$5:$X$503,MATCH(C304,御遺体管理表!$B$5:$B$503,0))&amp;"","未登録"))</f>
        <v/>
      </c>
      <c r="L304" s="20"/>
      <c r="M304" s="20"/>
      <c r="N304" s="20"/>
      <c r="O304" s="20"/>
      <c r="P304" s="20"/>
      <c r="Q304" s="20"/>
    </row>
    <row r="305" customFormat="false" ht="15" hidden="false" customHeight="false" outlineLevel="0" collapsed="false">
      <c r="A305" s="20"/>
      <c r="B305" s="20"/>
      <c r="C305" s="20"/>
      <c r="D305" s="21" t="str">
        <f aca="false">IF(C305="","",IFERROR(INDEX(御遺体管理表!$T$5:$T$503,MATCH(C305,御遺体管理表!$B$5:$B$503,0))&amp;"","未登録"))</f>
        <v/>
      </c>
      <c r="E305" s="21" t="str">
        <f aca="false">IF(C305="","",IFERROR(INDEX(御遺体管理表!$R$5:$R$503,MATCH(C305,御遺体管理表!$B$5:$B$503,0))&amp;"","未登録"))</f>
        <v/>
      </c>
      <c r="F305" s="20"/>
      <c r="G305" s="20"/>
      <c r="H305" s="20"/>
      <c r="I305" s="20"/>
      <c r="J305" s="20"/>
      <c r="K305" s="21" t="str">
        <f aca="false">IF(C305="","",IFERROR(INDEX(御遺体管理表!$X$5:$X$503,MATCH(C305,御遺体管理表!$B$5:$B$503,0))&amp;"","未登録"))</f>
        <v/>
      </c>
      <c r="L305" s="20"/>
      <c r="M305" s="20"/>
      <c r="N305" s="20"/>
      <c r="O305" s="20"/>
      <c r="P305" s="20"/>
      <c r="Q305" s="20"/>
    </row>
    <row r="306" customFormat="false" ht="15" hidden="false" customHeight="false" outlineLevel="0" collapsed="false">
      <c r="A306" s="20"/>
      <c r="B306" s="20"/>
      <c r="C306" s="20"/>
      <c r="D306" s="21" t="str">
        <f aca="false">IF(C306="","",IFERROR(INDEX(御遺体管理表!$T$5:$T$503,MATCH(C306,御遺体管理表!$B$5:$B$503,0))&amp;"","未登録"))</f>
        <v/>
      </c>
      <c r="E306" s="21" t="str">
        <f aca="false">IF(C306="","",IFERROR(INDEX(御遺体管理表!$R$5:$R$503,MATCH(C306,御遺体管理表!$B$5:$B$503,0))&amp;"","未登録"))</f>
        <v/>
      </c>
      <c r="F306" s="20"/>
      <c r="G306" s="20"/>
      <c r="H306" s="20"/>
      <c r="I306" s="20"/>
      <c r="J306" s="20"/>
      <c r="K306" s="21" t="str">
        <f aca="false">IF(C306="","",IFERROR(INDEX(御遺体管理表!$X$5:$X$503,MATCH(C306,御遺体管理表!$B$5:$B$503,0))&amp;"","未登録"))</f>
        <v/>
      </c>
      <c r="L306" s="20"/>
      <c r="M306" s="20"/>
      <c r="N306" s="20"/>
      <c r="O306" s="20"/>
      <c r="P306" s="20"/>
      <c r="Q306" s="20"/>
    </row>
    <row r="307" customFormat="false" ht="15" hidden="false" customHeight="false" outlineLevel="0" collapsed="false">
      <c r="A307" s="20"/>
      <c r="B307" s="20"/>
      <c r="C307" s="20"/>
      <c r="D307" s="21" t="str">
        <f aca="false">IF(C307="","",IFERROR(INDEX(御遺体管理表!$T$5:$T$503,MATCH(C307,御遺体管理表!$B$5:$B$503,0))&amp;"","未登録"))</f>
        <v/>
      </c>
      <c r="E307" s="21" t="str">
        <f aca="false">IF(C307="","",IFERROR(INDEX(御遺体管理表!$R$5:$R$503,MATCH(C307,御遺体管理表!$B$5:$B$503,0))&amp;"","未登録"))</f>
        <v/>
      </c>
      <c r="F307" s="20"/>
      <c r="G307" s="20"/>
      <c r="H307" s="20"/>
      <c r="I307" s="20"/>
      <c r="J307" s="20"/>
      <c r="K307" s="21" t="str">
        <f aca="false">IF(C307="","",IFERROR(INDEX(御遺体管理表!$X$5:$X$503,MATCH(C307,御遺体管理表!$B$5:$B$503,0))&amp;"","未登録"))</f>
        <v/>
      </c>
      <c r="L307" s="20"/>
      <c r="M307" s="20"/>
      <c r="N307" s="20"/>
      <c r="O307" s="20"/>
      <c r="P307" s="20"/>
      <c r="Q307" s="20"/>
    </row>
  </sheetData>
  <mergeCells count="19">
    <mergeCell ref="A1:D1"/>
    <mergeCell ref="A2:B2"/>
    <mergeCell ref="C2:G2"/>
    <mergeCell ref="I2:J2"/>
    <mergeCell ref="K2:O2"/>
    <mergeCell ref="A3:B3"/>
    <mergeCell ref="C3:G3"/>
    <mergeCell ref="I3:J3"/>
    <mergeCell ref="K3:O3"/>
    <mergeCell ref="A4:B4"/>
    <mergeCell ref="C4:G4"/>
    <mergeCell ref="I4:J4"/>
    <mergeCell ref="K4:O4"/>
    <mergeCell ref="A5:B5"/>
    <mergeCell ref="C5:E5"/>
    <mergeCell ref="F5:G5"/>
    <mergeCell ref="H5:J5"/>
    <mergeCell ref="L5:O5"/>
    <mergeCell ref="P5:Q5"/>
  </mergeCells>
  <dataValidations count="2">
    <dataValidation allowBlank="true" error="一覧から選んでください" errorStyle="stop" errorTitle="入力エラー" operator="between" showDropDown="false" showErrorMessage="false" showInputMessage="false" sqref="L8:L307" type="list">
      <formula1>選択肢!$H$2:$H$4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M8:M307" type="list">
      <formula1>選択肢!$I$2:$I$4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作成：一般社団法人 日本防災教育訓練センター　代表理事 サニー カミヤ&amp;R&amp;8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3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6" min="6" style="0" width="9"/>
    <col collapsed="false" customWidth="true" hidden="false" outlineLevel="0" max="7" min="7" style="0" width="8"/>
    <col collapsed="false" customWidth="true" hidden="false" outlineLevel="0" max="8" min="8" style="0" width="9"/>
    <col collapsed="false" customWidth="true" hidden="false" outlineLevel="0" max="9" min="9" style="0" width="32"/>
    <col collapsed="false" customWidth="true" hidden="false" outlineLevel="0" max="10" min="10" style="0" width="22"/>
    <col collapsed="false" customWidth="true" hidden="false" outlineLevel="0" max="11" min="11" style="0" width="10"/>
  </cols>
  <sheetData>
    <row r="1" customFormat="false" ht="30" hidden="false" customHeight="true" outlineLevel="0" collapsed="false">
      <c r="A1" s="12" t="s">
        <v>127</v>
      </c>
      <c r="B1" s="12"/>
      <c r="C1" s="12"/>
      <c r="D1" s="12"/>
      <c r="F1" s="13" t="s">
        <v>1</v>
      </c>
    </row>
    <row r="2" customFormat="false" ht="21.75" hidden="false" customHeight="true" outlineLevel="0" collapsed="false">
      <c r="A2" s="14" t="s">
        <v>128</v>
      </c>
      <c r="B2" s="14"/>
      <c r="C2" s="14" t="s">
        <v>129</v>
      </c>
      <c r="D2" s="14"/>
      <c r="E2" s="14"/>
      <c r="F2" s="14"/>
      <c r="G2" s="14"/>
      <c r="H2" s="14"/>
      <c r="I2" s="14" t="s">
        <v>130</v>
      </c>
      <c r="J2" s="14"/>
      <c r="K2" s="14"/>
    </row>
    <row r="3" customFormat="false" ht="36" hidden="false" customHeight="true" outlineLevel="0" collapsed="false">
      <c r="A3" s="16" t="s">
        <v>131</v>
      </c>
      <c r="B3" s="16" t="s">
        <v>132</v>
      </c>
      <c r="C3" s="16" t="s">
        <v>133</v>
      </c>
      <c r="D3" s="16" t="s">
        <v>134</v>
      </c>
      <c r="E3" s="16" t="s">
        <v>135</v>
      </c>
      <c r="F3" s="16" t="s">
        <v>136</v>
      </c>
      <c r="G3" s="16" t="s">
        <v>137</v>
      </c>
      <c r="H3" s="16" t="s">
        <v>138</v>
      </c>
      <c r="I3" s="16" t="s">
        <v>139</v>
      </c>
      <c r="J3" s="16" t="s">
        <v>140</v>
      </c>
      <c r="K3" s="16" t="s">
        <v>141</v>
      </c>
    </row>
    <row r="4" customFormat="false" ht="29.85" hidden="false" customHeight="false" outlineLevel="0" collapsed="false">
      <c r="A4" s="18" t="s">
        <v>142</v>
      </c>
      <c r="B4" s="17" t="s">
        <v>143</v>
      </c>
      <c r="C4" s="17" t="s">
        <v>144</v>
      </c>
      <c r="D4" s="17" t="s">
        <v>145</v>
      </c>
      <c r="E4" s="17" t="s">
        <v>144</v>
      </c>
      <c r="F4" s="17" t="s">
        <v>144</v>
      </c>
      <c r="G4" s="17" t="s">
        <v>144</v>
      </c>
      <c r="H4" s="17" t="s">
        <v>144</v>
      </c>
      <c r="I4" s="18" t="s">
        <v>146</v>
      </c>
      <c r="J4" s="17" t="s">
        <v>147</v>
      </c>
      <c r="K4" s="17" t="s">
        <v>93</v>
      </c>
    </row>
    <row r="5" customFormat="false" ht="15" hidden="false" customHeight="false" outlineLevel="0" collapsed="false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customFormat="false" ht="15" hidden="false" customHeight="false" outlineLevel="0" collapsed="false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customFormat="false" ht="15" hidden="false" customHeight="false" outlineLevel="0" collapsed="false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customFormat="false" ht="15" hidden="false" customHeight="false" outlineLevel="0" collapsed="false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customFormat="false" ht="15" hidden="false" customHeight="false" outlineLevel="0" collapsed="false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customFormat="false" ht="15" hidden="false" customHeight="false" outlineLevel="0" collapsed="false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customFormat="false" ht="15" hidden="false" customHeight="false" outlineLevel="0" collapsed="false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customFormat="false" ht="15" hidden="false" customHeight="false" outlineLevel="0" collapsed="false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customFormat="false" ht="15" hidden="false" customHeight="false" outlineLevel="0" collapsed="false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customFormat="false" ht="15" hidden="false" customHeight="false" outlineLevel="0" collapsed="false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customFormat="false" ht="15" hidden="false" customHeight="false" outlineLevel="0" collapsed="false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customFormat="false" ht="15" hidden="false" customHeight="false" outlineLevel="0" collapsed="false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customFormat="false" ht="15" hidden="false" customHeight="false" outlineLevel="0" collapsed="false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customFormat="false" ht="15" hidden="false" customHeight="false" outlineLevel="0" collapsed="false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customFormat="false" ht="15" hidden="false" customHeight="false" outlineLevel="0" collapsed="false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customFormat="false" ht="15" hidden="false" customHeight="fals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customFormat="false" ht="15" hidden="false" customHeight="fals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customFormat="false" ht="15" hidden="false" customHeight="fals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customFormat="false" ht="15" hidden="false" customHeight="false" outlineLevel="0" collapsed="false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customFormat="false" ht="15" hidden="false" customHeight="false" outlineLevel="0" collapsed="false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customFormat="false" ht="15" hidden="false" customHeight="false" outlineLevel="0" collapsed="false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customFormat="false" ht="15" hidden="false" customHeight="false" outlineLevel="0" collapsed="false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customFormat="false" ht="15" hidden="false" customHeight="false" outlineLevel="0" collapsed="false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customFormat="false" ht="15" hidden="false" customHeight="false" outlineLevel="0" collapsed="false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customFormat="false" ht="15" hidden="false" customHeight="false" outlineLevel="0" collapsed="false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customFormat="false" ht="15" hidden="false" customHeight="false" outlineLevel="0" collapsed="false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customFormat="false" ht="15" hidden="false" customHeight="false" outlineLevel="0" collapsed="false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customFormat="false" ht="15" hidden="false" customHeight="false" outlineLevel="0" collapsed="false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customFormat="false" ht="15" hidden="false" customHeight="false" outlineLevel="0" collapsed="false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customFormat="false" ht="15" hidden="false" customHeight="false" outlineLevel="0" collapsed="false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customFormat="false" ht="15" hidden="false" customHeight="false" outlineLevel="0" collapsed="false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customFormat="false" ht="15" hidden="false" customHeight="false" outlineLevel="0" collapsed="false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customFormat="false" ht="15" hidden="false" customHeight="false" outlineLevel="0" collapsed="false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customFormat="false" ht="15" hidden="false" customHeight="false" outlineLevel="0" collapsed="false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customFormat="false" ht="15" hidden="false" customHeight="false" outlineLevel="0" collapsed="false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customFormat="false" ht="15" hidden="false" customHeight="false" outlineLevel="0" collapsed="false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customFormat="false" ht="15" hidden="false" customHeight="false" outlineLevel="0" collapsed="false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customFormat="false" ht="15" hidden="false" customHeight="false" outlineLevel="0" collapsed="false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customFormat="false" ht="15" hidden="false" customHeight="false" outlineLevel="0" collapsed="false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customFormat="false" ht="15" hidden="false" customHeight="false" outlineLevel="0" collapsed="false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customFormat="false" ht="15" hidden="false" customHeight="false" outlineLevel="0" collapsed="false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customFormat="false" ht="15" hidden="false" customHeight="false" outlineLevel="0" collapsed="false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customFormat="false" ht="15" hidden="false" customHeight="false" outlineLevel="0" collapsed="false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customFormat="false" ht="15" hidden="false" customHeight="false" outlineLevel="0" collapsed="false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customFormat="false" ht="15" hidden="false" customHeight="false" outlineLevel="0" collapsed="false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customFormat="false" ht="15" hidden="false" customHeight="false" outlineLevel="0" collapsed="false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customFormat="false" ht="15" hidden="false" customHeight="false" outlineLevel="0" collapsed="false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customFormat="false" ht="15" hidden="false" customHeight="false" outlineLevel="0" collapsed="false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customFormat="false" ht="15" hidden="false" customHeight="false" outlineLevel="0" collapsed="false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customFormat="false" ht="15" hidden="false" customHeight="false" outlineLevel="0" collapsed="false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customFormat="false" ht="15" hidden="false" customHeight="false" outlineLevel="0" collapsed="false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customFormat="false" ht="15" hidden="false" customHeight="false" outlineLevel="0" collapsed="false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customFormat="false" ht="15" hidden="false" customHeight="false" outlineLevel="0" collapsed="false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customFormat="false" ht="15" hidden="false" customHeight="false" outlineLevel="0" collapsed="false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customFormat="false" ht="15" hidden="false" customHeight="false" outlineLevel="0" collapsed="false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customFormat="false" ht="15" hidden="false" customHeight="false" outlineLevel="0" collapsed="false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customFormat="false" ht="15" hidden="false" customHeight="false" outlineLevel="0" collapsed="false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</row>
    <row r="62" customFormat="false" ht="15" hidden="false" customHeight="false" outlineLevel="0" collapsed="false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customFormat="false" ht="15" hidden="false" customHeight="false" outlineLevel="0" collapsed="false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</row>
    <row r="64" customFormat="false" ht="15" hidden="false" customHeight="false" outlineLevel="0" collapsed="false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customFormat="false" ht="15" hidden="false" customHeight="false" outlineLevel="0" collapsed="false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customFormat="false" ht="15" hidden="false" customHeight="false" outlineLevel="0" collapsed="false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</row>
    <row r="67" customFormat="false" ht="15" hidden="false" customHeight="false" outlineLevel="0" collapsed="false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</row>
    <row r="68" customFormat="false" ht="15" hidden="false" customHeight="false" outlineLevel="0" collapsed="false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</row>
    <row r="69" customFormat="false" ht="15" hidden="false" customHeight="false" outlineLevel="0" collapsed="false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</row>
    <row r="70" customFormat="false" ht="15" hidden="false" customHeight="false" outlineLevel="0" collapsed="false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</row>
    <row r="71" customFormat="false" ht="15" hidden="false" customHeight="false" outlineLevel="0" collapsed="false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</row>
    <row r="72" customFormat="false" ht="15" hidden="false" customHeight="false" outlineLevel="0" collapsed="false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customFormat="false" ht="15" hidden="false" customHeight="false" outlineLevel="0" collapsed="false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</row>
    <row r="74" customFormat="false" ht="15" hidden="false" customHeight="false" outlineLevel="0" collapsed="false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customFormat="false" ht="15" hidden="false" customHeight="false" outlineLevel="0" collapsed="false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6" customFormat="false" ht="15" hidden="false" customHeight="false" outlineLevel="0" collapsed="false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</row>
    <row r="77" customFormat="false" ht="15" hidden="false" customHeight="false" outlineLevel="0" collapsed="false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</row>
    <row r="78" customFormat="false" ht="15" hidden="false" customHeight="false" outlineLevel="0" collapsed="false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</row>
    <row r="79" customFormat="false" ht="15" hidden="false" customHeight="false" outlineLevel="0" collapsed="false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</row>
    <row r="80" customFormat="false" ht="15" hidden="false" customHeight="false" outlineLevel="0" collapsed="false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</row>
    <row r="81" customFormat="false" ht="15" hidden="false" customHeight="false" outlineLevel="0" collapsed="false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</row>
    <row r="82" customFormat="false" ht="15" hidden="false" customHeight="false" outlineLevel="0" collapsed="false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</row>
    <row r="83" customFormat="false" ht="15" hidden="false" customHeight="false" outlineLevel="0" collapsed="false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</row>
    <row r="84" customFormat="false" ht="15" hidden="false" customHeight="false" outlineLevel="0" collapsed="false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</row>
    <row r="85" customFormat="false" ht="15" hidden="false" customHeight="false" outlineLevel="0" collapsed="false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</row>
    <row r="86" customFormat="false" ht="15" hidden="false" customHeight="false" outlineLevel="0" collapsed="false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</row>
    <row r="87" customFormat="false" ht="15" hidden="false" customHeight="false" outlineLevel="0" collapsed="false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customFormat="false" ht="15" hidden="false" customHeight="false" outlineLevel="0" collapsed="false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</row>
    <row r="89" customFormat="false" ht="15" hidden="false" customHeight="false" outlineLevel="0" collapsed="false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</row>
    <row r="90" customFormat="false" ht="15" hidden="false" customHeight="false" outlineLevel="0" collapsed="false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</row>
    <row r="91" customFormat="false" ht="15" hidden="false" customHeight="false" outlineLevel="0" collapsed="false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</row>
    <row r="92" customFormat="false" ht="15" hidden="false" customHeight="false" outlineLevel="0" collapsed="false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</row>
    <row r="93" customFormat="false" ht="15" hidden="false" customHeight="false" outlineLevel="0" collapsed="false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</row>
    <row r="94" customFormat="false" ht="15" hidden="false" customHeight="false" outlineLevel="0" collapsed="false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</row>
    <row r="95" customFormat="false" ht="15" hidden="false" customHeight="false" outlineLevel="0" collapsed="false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</row>
    <row r="96" customFormat="false" ht="15" hidden="false" customHeight="false" outlineLevel="0" collapsed="false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</row>
    <row r="97" customFormat="false" ht="15" hidden="false" customHeight="false" outlineLevel="0" collapsed="false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</row>
    <row r="98" customFormat="false" ht="15" hidden="false" customHeight="false" outlineLevel="0" collapsed="false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</row>
    <row r="99" customFormat="false" ht="15" hidden="false" customHeight="false" outlineLevel="0" collapsed="false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</row>
    <row r="100" customFormat="false" ht="15" hidden="false" customHeight="false" outlineLevel="0" collapsed="false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</row>
    <row r="101" customFormat="false" ht="15" hidden="false" customHeight="false" outlineLevel="0" collapsed="false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</row>
    <row r="102" customFormat="false" ht="15" hidden="false" customHeight="false" outlineLevel="0" collapsed="false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</row>
    <row r="103" customFormat="false" ht="15" hidden="false" customHeight="false" outlineLevel="0" collapsed="false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</row>
    <row r="104" customFormat="false" ht="15" hidden="false" customHeight="false" outlineLevel="0" collapsed="false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</row>
    <row r="105" customFormat="false" ht="15" hidden="false" customHeight="false" outlineLevel="0" collapsed="false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</row>
    <row r="106" customFormat="false" ht="15" hidden="false" customHeight="false" outlineLevel="0" collapsed="false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</row>
    <row r="107" customFormat="false" ht="15" hidden="false" customHeight="false" outlineLevel="0" collapsed="false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</row>
    <row r="108" customFormat="false" ht="15" hidden="false" customHeight="false" outlineLevel="0" collapsed="false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</row>
    <row r="109" customFormat="false" ht="15" hidden="false" customHeight="false" outlineLevel="0" collapsed="false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</row>
    <row r="110" customFormat="false" ht="15" hidden="false" customHeight="false" outlineLevel="0" collapsed="false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</row>
    <row r="111" customFormat="false" ht="15" hidden="false" customHeight="false" outlineLevel="0" collapsed="false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</row>
    <row r="112" customFormat="false" ht="15" hidden="false" customHeight="false" outlineLevel="0" collapsed="false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</row>
    <row r="113" customFormat="false" ht="15" hidden="false" customHeight="false" outlineLevel="0" collapsed="false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</row>
    <row r="114" customFormat="false" ht="15" hidden="false" customHeight="false" outlineLevel="0" collapsed="false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</row>
    <row r="115" customFormat="false" ht="15" hidden="false" customHeight="false" outlineLevel="0" collapsed="false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</row>
    <row r="116" customFormat="false" ht="15" hidden="false" customHeight="false" outlineLevel="0" collapsed="false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</row>
    <row r="117" customFormat="false" ht="15" hidden="false" customHeight="false" outlineLevel="0" collapsed="false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</row>
    <row r="118" customFormat="false" ht="15" hidden="false" customHeight="false" outlineLevel="0" collapsed="false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</row>
    <row r="119" customFormat="false" ht="15" hidden="false" customHeight="false" outlineLevel="0" collapsed="false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</row>
    <row r="120" customFormat="false" ht="15" hidden="false" customHeight="false" outlineLevel="0" collapsed="false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</row>
    <row r="121" customFormat="false" ht="15" hidden="false" customHeight="false" outlineLevel="0" collapsed="false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</row>
    <row r="122" customFormat="false" ht="15" hidden="false" customHeight="false" outlineLevel="0" collapsed="false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</row>
    <row r="123" customFormat="false" ht="15" hidden="false" customHeight="false" outlineLevel="0" collapsed="false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</row>
    <row r="124" customFormat="false" ht="15" hidden="false" customHeight="false" outlineLevel="0" collapsed="false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</row>
    <row r="125" customFormat="false" ht="15" hidden="false" customHeight="false" outlineLevel="0" collapsed="false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</row>
    <row r="126" customFormat="false" ht="15" hidden="false" customHeight="false" outlineLevel="0" collapsed="false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</row>
    <row r="127" customFormat="false" ht="15" hidden="false" customHeight="false" outlineLevel="0" collapsed="false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</row>
    <row r="128" customFormat="false" ht="15" hidden="false" customHeight="false" outlineLevel="0" collapsed="false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</row>
    <row r="129" customFormat="false" ht="15" hidden="false" customHeight="false" outlineLevel="0" collapsed="false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</row>
    <row r="130" customFormat="false" ht="15" hidden="false" customHeight="false" outlineLevel="0" collapsed="false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</row>
    <row r="131" customFormat="false" ht="15" hidden="false" customHeight="false" outlineLevel="0" collapsed="false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</row>
    <row r="132" customFormat="false" ht="15" hidden="false" customHeight="false" outlineLevel="0" collapsed="false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</row>
    <row r="133" customFormat="false" ht="15" hidden="false" customHeight="false" outlineLevel="0" collapsed="false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</row>
    <row r="134" customFormat="false" ht="15" hidden="false" customHeight="false" outlineLevel="0" collapsed="false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</row>
    <row r="135" customFormat="false" ht="15" hidden="false" customHeight="false" outlineLevel="0" collapsed="false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</row>
    <row r="136" customFormat="false" ht="15" hidden="false" customHeight="false" outlineLevel="0" collapsed="false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</row>
    <row r="137" customFormat="false" ht="15" hidden="false" customHeight="false" outlineLevel="0" collapsed="false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</row>
    <row r="138" customFormat="false" ht="15" hidden="false" customHeight="false" outlineLevel="0" collapsed="false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</row>
    <row r="139" customFormat="false" ht="15" hidden="false" customHeight="false" outlineLevel="0" collapsed="false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</row>
    <row r="140" customFormat="false" ht="15" hidden="false" customHeight="false" outlineLevel="0" collapsed="false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</row>
    <row r="141" customFormat="false" ht="15" hidden="false" customHeight="false" outlineLevel="0" collapsed="false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</row>
    <row r="142" customFormat="false" ht="15" hidden="false" customHeight="false" outlineLevel="0" collapsed="false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</row>
    <row r="143" customFormat="false" ht="15" hidden="false" customHeight="false" outlineLevel="0" collapsed="false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</row>
    <row r="144" customFormat="false" ht="15" hidden="false" customHeight="false" outlineLevel="0" collapsed="false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</row>
    <row r="145" customFormat="false" ht="15" hidden="false" customHeight="false" outlineLevel="0" collapsed="false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</row>
    <row r="146" customFormat="false" ht="15" hidden="false" customHeight="false" outlineLevel="0" collapsed="false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</row>
    <row r="147" customFormat="false" ht="15" hidden="false" customHeight="false" outlineLevel="0" collapsed="false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</row>
    <row r="148" customFormat="false" ht="15" hidden="false" customHeight="false" outlineLevel="0" collapsed="false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</row>
    <row r="149" customFormat="false" ht="15" hidden="false" customHeight="false" outlineLevel="0" collapsed="false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</row>
    <row r="150" customFormat="false" ht="15" hidden="false" customHeight="false" outlineLevel="0" collapsed="false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</row>
    <row r="151" customFormat="false" ht="15" hidden="false" customHeight="false" outlineLevel="0" collapsed="false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</row>
    <row r="152" customFormat="false" ht="15" hidden="false" customHeight="false" outlineLevel="0" collapsed="false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</row>
    <row r="153" customFormat="false" ht="15" hidden="false" customHeight="false" outlineLevel="0" collapsed="false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</row>
    <row r="154" customFormat="false" ht="15" hidden="false" customHeight="false" outlineLevel="0" collapsed="false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</row>
    <row r="155" customFormat="false" ht="15" hidden="false" customHeight="false" outlineLevel="0" collapsed="false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</row>
    <row r="156" customFormat="false" ht="15" hidden="false" customHeight="false" outlineLevel="0" collapsed="false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</row>
    <row r="157" customFormat="false" ht="15" hidden="false" customHeight="false" outlineLevel="0" collapsed="false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</row>
    <row r="158" customFormat="false" ht="15" hidden="false" customHeight="false" outlineLevel="0" collapsed="false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</row>
    <row r="159" customFormat="false" ht="15" hidden="false" customHeight="false" outlineLevel="0" collapsed="false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</row>
    <row r="160" customFormat="false" ht="15" hidden="false" customHeight="false" outlineLevel="0" collapsed="false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</row>
    <row r="161" customFormat="false" ht="15" hidden="false" customHeight="false" outlineLevel="0" collapsed="false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</row>
    <row r="162" customFormat="false" ht="15" hidden="false" customHeight="false" outlineLevel="0" collapsed="false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</row>
    <row r="163" customFormat="false" ht="15" hidden="false" customHeight="false" outlineLevel="0" collapsed="false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</row>
    <row r="164" customFormat="false" ht="15" hidden="false" customHeight="false" outlineLevel="0" collapsed="false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</row>
    <row r="165" customFormat="false" ht="15" hidden="false" customHeight="false" outlineLevel="0" collapsed="false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</row>
    <row r="166" customFormat="false" ht="15" hidden="false" customHeight="false" outlineLevel="0" collapsed="false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</row>
    <row r="167" customFormat="false" ht="15" hidden="false" customHeight="false" outlineLevel="0" collapsed="false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</row>
    <row r="168" customFormat="false" ht="15" hidden="false" customHeight="false" outlineLevel="0" collapsed="false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</row>
    <row r="169" customFormat="false" ht="15" hidden="false" customHeight="false" outlineLevel="0" collapsed="false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</row>
    <row r="170" customFormat="false" ht="15" hidden="false" customHeight="false" outlineLevel="0" collapsed="false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</row>
    <row r="171" customFormat="false" ht="15" hidden="false" customHeight="false" outlineLevel="0" collapsed="false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</row>
    <row r="172" customFormat="false" ht="15" hidden="false" customHeight="false" outlineLevel="0" collapsed="false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</row>
    <row r="173" customFormat="false" ht="15" hidden="false" customHeight="false" outlineLevel="0" collapsed="false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</row>
    <row r="174" customFormat="false" ht="15" hidden="false" customHeight="false" outlineLevel="0" collapsed="false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</row>
    <row r="175" customFormat="false" ht="15" hidden="false" customHeight="false" outlineLevel="0" collapsed="false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</row>
    <row r="176" customFormat="false" ht="15" hidden="false" customHeight="false" outlineLevel="0" collapsed="false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</row>
    <row r="177" customFormat="false" ht="15" hidden="false" customHeight="false" outlineLevel="0" collapsed="false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</row>
    <row r="178" customFormat="false" ht="15" hidden="false" customHeight="false" outlineLevel="0" collapsed="false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</row>
    <row r="179" customFormat="false" ht="15" hidden="false" customHeight="false" outlineLevel="0" collapsed="false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</row>
    <row r="180" customFormat="false" ht="15" hidden="false" customHeight="false" outlineLevel="0" collapsed="false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</row>
    <row r="181" customFormat="false" ht="15" hidden="false" customHeight="false" outlineLevel="0" collapsed="false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</row>
    <row r="182" customFormat="false" ht="15" hidden="false" customHeight="false" outlineLevel="0" collapsed="false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</row>
    <row r="183" customFormat="false" ht="15" hidden="false" customHeight="false" outlineLevel="0" collapsed="false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</row>
    <row r="184" customFormat="false" ht="15" hidden="false" customHeight="false" outlineLevel="0" collapsed="false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</row>
    <row r="185" customFormat="false" ht="15" hidden="false" customHeight="false" outlineLevel="0" collapsed="false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</row>
    <row r="186" customFormat="false" ht="15" hidden="false" customHeight="false" outlineLevel="0" collapsed="false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</row>
    <row r="187" customFormat="false" ht="15" hidden="false" customHeight="false" outlineLevel="0" collapsed="false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</row>
    <row r="188" customFormat="false" ht="15" hidden="false" customHeight="false" outlineLevel="0" collapsed="false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</row>
    <row r="189" customFormat="false" ht="15" hidden="false" customHeight="false" outlineLevel="0" collapsed="false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</row>
    <row r="190" customFormat="false" ht="15" hidden="false" customHeight="false" outlineLevel="0" collapsed="false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</row>
    <row r="191" customFormat="false" ht="15" hidden="false" customHeight="false" outlineLevel="0" collapsed="false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</row>
    <row r="192" customFormat="false" ht="15" hidden="false" customHeight="false" outlineLevel="0" collapsed="false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</row>
    <row r="193" customFormat="false" ht="15" hidden="false" customHeight="false" outlineLevel="0" collapsed="false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</row>
    <row r="194" customFormat="false" ht="15" hidden="false" customHeight="false" outlineLevel="0" collapsed="false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</row>
    <row r="195" customFormat="false" ht="15" hidden="false" customHeight="false" outlineLevel="0" collapsed="false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</row>
    <row r="196" customFormat="false" ht="15" hidden="false" customHeight="false" outlineLevel="0" collapsed="false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</row>
    <row r="197" customFormat="false" ht="15" hidden="false" customHeight="false" outlineLevel="0" collapsed="false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</row>
    <row r="198" customFormat="false" ht="15" hidden="false" customHeight="false" outlineLevel="0" collapsed="false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</row>
    <row r="199" customFormat="false" ht="15" hidden="false" customHeight="false" outlineLevel="0" collapsed="false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</row>
    <row r="200" customFormat="false" ht="15" hidden="false" customHeight="false" outlineLevel="0" collapsed="false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</row>
    <row r="201" customFormat="false" ht="15" hidden="false" customHeight="false" outlineLevel="0" collapsed="false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</row>
    <row r="202" customFormat="false" ht="15" hidden="false" customHeight="false" outlineLevel="0" collapsed="false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</row>
    <row r="203" customFormat="false" ht="15" hidden="false" customHeight="false" outlineLevel="0" collapsed="false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</row>
  </sheetData>
  <mergeCells count="4">
    <mergeCell ref="A1:D1"/>
    <mergeCell ref="A2:B2"/>
    <mergeCell ref="C2:H2"/>
    <mergeCell ref="I2:K2"/>
  </mergeCells>
  <dataValidations count="6">
    <dataValidation allowBlank="true" error="一覧から選んでください" errorStyle="stop" errorTitle="入力エラー" operator="between" showDropDown="false" showErrorMessage="false" showInputMessage="false" sqref="C5:C203" type="list">
      <formula1>選択肢!$F$2:$F$3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D5:D203" type="list">
      <formula1>選択肢!$F$2:$F$3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E5:E203" type="list">
      <formula1>選択肢!$F$2:$F$3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F5:F203" type="list">
      <formula1>選択肢!$F$2:$F$3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G5:G203" type="list">
      <formula1>選択肢!$F$2:$F$3</formula1>
      <formula2>0</formula2>
    </dataValidation>
    <dataValidation allowBlank="true" error="一覧から選んでください" errorStyle="stop" errorTitle="入力エラー" operator="between" showDropDown="false" showErrorMessage="false" showInputMessage="false" sqref="H5:H203" type="list">
      <formula1>選択肢!$F$2:$F$3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作成：一般社団法人 日本防災教育訓練センター　代表理事 サニー カミヤ&amp;R&amp;8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3" min="3" style="0" width="14"/>
  </cols>
  <sheetData>
    <row r="1" customFormat="false" ht="19.7" hidden="false" customHeight="false" outlineLevel="0" collapsed="false">
      <c r="B1" s="22" t="s">
        <v>148</v>
      </c>
    </row>
    <row r="3" customFormat="false" ht="21.75" hidden="false" customHeight="true" outlineLevel="0" collapsed="false">
      <c r="B3" s="23" t="s">
        <v>149</v>
      </c>
      <c r="C3" s="24"/>
    </row>
    <row r="4" customFormat="false" ht="21.75" hidden="false" customHeight="true" outlineLevel="0" collapsed="false">
      <c r="B4" s="25" t="s">
        <v>150</v>
      </c>
      <c r="C4" s="26" t="n">
        <f aca="false">COUNTIF(御遺体管理表!$B$5:$B$503,"?*")</f>
        <v>0</v>
      </c>
    </row>
    <row r="5" customFormat="false" ht="21.75" hidden="false" customHeight="true" outlineLevel="0" collapsed="false">
      <c r="B5" s="25" t="s">
        <v>151</v>
      </c>
      <c r="C5" s="26" t="n">
        <f aca="false">COUNTIF(御遺体管理表!$C$5:$C$503,"全身")</f>
        <v>0</v>
      </c>
    </row>
    <row r="6" customFormat="false" ht="21.75" hidden="false" customHeight="true" outlineLevel="0" collapsed="false">
      <c r="B6" s="25" t="s">
        <v>152</v>
      </c>
      <c r="C6" s="26" t="n">
        <f aca="false">COUNTIF(御遺体管理表!$C$5:$C$503,"身体の一部")</f>
        <v>0</v>
      </c>
    </row>
    <row r="7" customFormat="false" ht="21.75" hidden="false" customHeight="true" outlineLevel="0" collapsed="false">
      <c r="B7" s="23" t="s">
        <v>27</v>
      </c>
      <c r="C7" s="24"/>
    </row>
    <row r="8" customFormat="false" ht="21.75" hidden="false" customHeight="true" outlineLevel="0" collapsed="false">
      <c r="B8" s="25" t="s">
        <v>80</v>
      </c>
      <c r="C8" s="26" t="n">
        <f aca="false">COUNTIF(御遺体管理表!$R$5:$R$503,"判明")</f>
        <v>0</v>
      </c>
    </row>
    <row r="9" customFormat="false" ht="21.75" hidden="false" customHeight="true" outlineLevel="0" collapsed="false">
      <c r="B9" s="25" t="s">
        <v>153</v>
      </c>
      <c r="C9" s="26" t="n">
        <f aca="false">COUNTIF(御遺体管理表!$R$5:$R$503,"確認中")</f>
        <v>0</v>
      </c>
    </row>
    <row r="10" customFormat="false" ht="21.75" hidden="false" customHeight="true" outlineLevel="0" collapsed="false">
      <c r="B10" s="25" t="s">
        <v>154</v>
      </c>
      <c r="C10" s="26" t="n">
        <f aca="false">COUNTIF(御遺体管理表!$R$5:$R$503,"不明")</f>
        <v>0</v>
      </c>
    </row>
    <row r="11" customFormat="false" ht="21.75" hidden="false" customHeight="true" outlineLevel="0" collapsed="false">
      <c r="B11" s="23" t="s">
        <v>29</v>
      </c>
      <c r="C11" s="24"/>
    </row>
    <row r="12" customFormat="false" ht="21.75" hidden="false" customHeight="true" outlineLevel="0" collapsed="false">
      <c r="B12" s="25" t="s">
        <v>155</v>
      </c>
      <c r="C12" s="26" t="n">
        <f aca="false">COUNTIF(御遺体管理表!$Y$5:$Y$503,"安置中")</f>
        <v>0</v>
      </c>
    </row>
    <row r="13" customFormat="false" ht="21.75" hidden="false" customHeight="true" outlineLevel="0" collapsed="false">
      <c r="B13" s="25" t="s">
        <v>156</v>
      </c>
      <c r="C13" s="26" t="n">
        <f aca="false">COUNTIF(御遺体管理表!$Y$5:$Y$503,"遺族へ引き渡し")</f>
        <v>0</v>
      </c>
    </row>
    <row r="14" customFormat="false" ht="21.75" hidden="false" customHeight="true" outlineLevel="0" collapsed="false">
      <c r="B14" s="25" t="s">
        <v>157</v>
      </c>
      <c r="C14" s="26" t="n">
        <f aca="false">COUNTIF(御遺体管理表!$Y$5:$Y$503,"火葬")</f>
        <v>0</v>
      </c>
    </row>
    <row r="15" customFormat="false" ht="21.75" hidden="false" customHeight="true" outlineLevel="0" collapsed="false">
      <c r="B15" s="25" t="s">
        <v>87</v>
      </c>
      <c r="C15" s="26" t="n">
        <f aca="false">COUNTIF(御遺体管理表!$Y$5:$Y$503,"仮埋葬")</f>
        <v>0</v>
      </c>
    </row>
    <row r="16" customFormat="false" ht="21.75" hidden="false" customHeight="true" outlineLevel="0" collapsed="false">
      <c r="B16" s="25" t="s">
        <v>158</v>
      </c>
      <c r="C16" s="26" t="n">
        <f aca="false">COUNTIF(御遺体管理表!$Y$5:$Y$503,"改葬済")</f>
        <v>0</v>
      </c>
    </row>
    <row r="17" customFormat="false" ht="21.75" hidden="false" customHeight="true" outlineLevel="0" collapsed="false">
      <c r="B17" s="23" t="s">
        <v>102</v>
      </c>
      <c r="C17" s="24"/>
    </row>
    <row r="18" customFormat="false" ht="21.75" hidden="false" customHeight="true" outlineLevel="0" collapsed="false">
      <c r="B18" s="25" t="s">
        <v>159</v>
      </c>
      <c r="C18" s="27" t="n">
        <f aca="false">COUNTIF(墓標情報管理表!$A$8:$A$307,"?*")</f>
        <v>0</v>
      </c>
    </row>
    <row r="19" customFormat="false" ht="21.75" hidden="false" customHeight="true" outlineLevel="0" collapsed="false">
      <c r="B19" s="25" t="s">
        <v>160</v>
      </c>
      <c r="C19" s="27" t="n">
        <f aca="false">COUNTIF(墓標情報管理表!$M$8:$M$307,"予定")</f>
        <v>0</v>
      </c>
    </row>
    <row r="20" customFormat="false" ht="21.75" hidden="false" customHeight="true" outlineLevel="0" collapsed="false">
      <c r="B20" s="25" t="s">
        <v>158</v>
      </c>
      <c r="C20" s="27" t="n">
        <f aca="false">COUNTIF(墓標情報管理表!$M$8:$M$307,"済")</f>
        <v>0</v>
      </c>
    </row>
    <row r="21" customFormat="false" ht="21.75" hidden="false" customHeight="true" outlineLevel="0" collapsed="false">
      <c r="B21" s="25" t="s">
        <v>161</v>
      </c>
      <c r="C21" s="27" t="n">
        <f aca="false">COUNTIF(墓標情報管理表!$L$8:$L$307,"破損")</f>
        <v>0</v>
      </c>
    </row>
    <row r="23" customFormat="false" ht="15" hidden="false" customHeight="false" outlineLevel="0" collapsed="false">
      <c r="B23" s="28" t="s">
        <v>162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作成：一般社団法人 日本防災教育訓練センター　代表理事 サニー カミヤ&amp;R&amp;8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1" style="0" width="16"/>
  </cols>
  <sheetData>
    <row r="1" customFormat="false" ht="15" hidden="false" customHeight="false" outlineLevel="0" collapsed="false">
      <c r="A1" s="7" t="s">
        <v>163</v>
      </c>
      <c r="B1" s="7" t="s">
        <v>164</v>
      </c>
      <c r="C1" s="7" t="s">
        <v>165</v>
      </c>
      <c r="D1" s="7" t="s">
        <v>166</v>
      </c>
      <c r="E1" s="7" t="s">
        <v>29</v>
      </c>
      <c r="F1" s="7" t="s">
        <v>167</v>
      </c>
      <c r="G1" s="7" t="s">
        <v>92</v>
      </c>
      <c r="H1" s="7" t="s">
        <v>168</v>
      </c>
      <c r="I1" s="7" t="s">
        <v>169</v>
      </c>
    </row>
    <row r="2" customFormat="false" ht="15" hidden="false" customHeight="false" outlineLevel="0" collapsed="false">
      <c r="A2" s="9" t="s">
        <v>65</v>
      </c>
      <c r="B2" s="9" t="s">
        <v>71</v>
      </c>
      <c r="C2" s="9" t="s">
        <v>80</v>
      </c>
      <c r="D2" s="9" t="s">
        <v>170</v>
      </c>
      <c r="E2" s="9" t="s">
        <v>155</v>
      </c>
      <c r="F2" s="9" t="s">
        <v>144</v>
      </c>
      <c r="G2" s="9" t="s">
        <v>171</v>
      </c>
      <c r="H2" s="9" t="s">
        <v>124</v>
      </c>
      <c r="I2" s="9" t="s">
        <v>172</v>
      </c>
    </row>
    <row r="3" customFormat="false" ht="15" hidden="false" customHeight="false" outlineLevel="0" collapsed="false">
      <c r="A3" s="9" t="s">
        <v>173</v>
      </c>
      <c r="B3" s="9" t="s">
        <v>174</v>
      </c>
      <c r="C3" s="9" t="s">
        <v>153</v>
      </c>
      <c r="D3" s="9" t="s">
        <v>175</v>
      </c>
      <c r="E3" s="9" t="s">
        <v>156</v>
      </c>
      <c r="F3" s="9" t="s">
        <v>145</v>
      </c>
      <c r="G3" s="9" t="s">
        <v>92</v>
      </c>
      <c r="H3" s="9" t="s">
        <v>176</v>
      </c>
      <c r="I3" s="9" t="s">
        <v>125</v>
      </c>
    </row>
    <row r="4" customFormat="false" ht="15" hidden="false" customHeight="false" outlineLevel="0" collapsed="false">
      <c r="B4" s="9" t="s">
        <v>154</v>
      </c>
      <c r="C4" s="9" t="s">
        <v>154</v>
      </c>
      <c r="D4" s="9" t="s">
        <v>81</v>
      </c>
      <c r="E4" s="9" t="s">
        <v>157</v>
      </c>
      <c r="H4" s="9" t="s">
        <v>177</v>
      </c>
      <c r="I4" s="9" t="s">
        <v>92</v>
      </c>
    </row>
    <row r="5" customFormat="false" ht="15" hidden="false" customHeight="false" outlineLevel="0" collapsed="false">
      <c r="D5" s="9" t="s">
        <v>178</v>
      </c>
      <c r="E5" s="9" t="s">
        <v>87</v>
      </c>
    </row>
    <row r="6" customFormat="false" ht="15" hidden="false" customHeight="false" outlineLevel="0" collapsed="false">
      <c r="D6" s="29" t="s">
        <v>179</v>
      </c>
      <c r="E6" s="9" t="s">
        <v>158</v>
      </c>
    </row>
    <row r="7" customFormat="false" ht="15" hidden="false" customHeight="false" outlineLevel="0" collapsed="false">
      <c r="D7" s="9" t="s">
        <v>180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作成：一般社団法人 日本防災教育訓練センター　代表理事 サニー カミヤ&amp;R&amp;8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2026-10-02T02:37:03Z</dcterms:created>
  <dc:creator>openpyxl</dc:creator>
  <dc:description/>
  <dc:language>en-US</dc:language>
  <cp:lastModifiedBy/>
  <dcterms:modified xsi:type="dcterms:W3CDTF">2026-10-02T02:37:04Z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